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 - Walailak University\เดสก์ท็อป\มีค\เมย67 - Copy\"/>
    </mc:Choice>
  </mc:AlternateContent>
  <bookViews>
    <workbookView xWindow="-105" yWindow="-105" windowWidth="23145" windowHeight="9300" firstSheet="3" activeTab="3"/>
  </bookViews>
  <sheets>
    <sheet name="DATA" sheetId="5" state="hidden" r:id="rId1"/>
    <sheet name="Sheet1" sheetId="11" state="hidden" r:id="rId2"/>
    <sheet name="Sheet4" sheetId="10" state="hidden" r:id="rId3"/>
    <sheet name="สรุป" sheetId="1" r:id="rId4"/>
    <sheet name="สรุปวุฒิการศึกษา" sheetId="6" r:id="rId5"/>
  </sheets>
  <definedNames>
    <definedName name="_xlnm._FilterDatabase" localSheetId="0" hidden="1">DATA!$A$1:$O$809</definedName>
    <definedName name="_xlnm._FilterDatabase" localSheetId="1" hidden="1">Sheet1!$A$1:$N$781</definedName>
    <definedName name="_xlnm.Print_Area" localSheetId="3">สรุป!$A$1:$AZ$30</definedName>
  </definedNames>
  <calcPr calcId="152511"/>
</workbook>
</file>

<file path=xl/calcChain.xml><?xml version="1.0" encoding="utf-8"?>
<calcChain xmlns="http://schemas.openxmlformats.org/spreadsheetml/2006/main">
  <c r="I26" i="6" l="1"/>
  <c r="H26" i="6"/>
  <c r="G26" i="6"/>
  <c r="F26" i="6"/>
  <c r="E26" i="6"/>
  <c r="D26" i="6"/>
  <c r="C26" i="6"/>
  <c r="B26" i="6"/>
  <c r="J26" i="6" l="1"/>
  <c r="R15" i="1"/>
  <c r="B6" i="6" l="1"/>
  <c r="C6" i="6"/>
  <c r="D6" i="6"/>
  <c r="E6" i="6"/>
  <c r="F6" i="6"/>
  <c r="G6" i="6"/>
  <c r="H6" i="6"/>
  <c r="I6" i="6"/>
  <c r="B9" i="6"/>
  <c r="C9" i="6"/>
  <c r="D9" i="6"/>
  <c r="E9" i="6"/>
  <c r="F9" i="6"/>
  <c r="G9" i="6"/>
  <c r="H9" i="6"/>
  <c r="I9" i="6"/>
  <c r="B8" i="1"/>
  <c r="C8" i="1"/>
  <c r="D8" i="1"/>
  <c r="E8" i="1"/>
  <c r="G8" i="1"/>
  <c r="H8" i="1"/>
  <c r="I8" i="1"/>
  <c r="J8" i="1"/>
  <c r="L8" i="1"/>
  <c r="M8" i="1"/>
  <c r="N8" i="1"/>
  <c r="O8" i="1"/>
  <c r="Q8" i="1"/>
  <c r="R8" i="1"/>
  <c r="S8" i="1"/>
  <c r="T8" i="1"/>
  <c r="V8" i="1"/>
  <c r="W8" i="1"/>
  <c r="X8" i="1"/>
  <c r="Y8" i="1"/>
  <c r="AA8" i="1"/>
  <c r="AB8" i="1"/>
  <c r="AC8" i="1"/>
  <c r="AD8" i="1"/>
  <c r="AF8" i="1"/>
  <c r="AG8" i="1"/>
  <c r="AH8" i="1"/>
  <c r="AI8" i="1"/>
  <c r="AK8" i="1"/>
  <c r="AL8" i="1"/>
  <c r="AM8" i="1"/>
  <c r="AN8" i="1"/>
  <c r="AP8" i="1"/>
  <c r="AQ8" i="1"/>
  <c r="AR8" i="1"/>
  <c r="AS8" i="1"/>
  <c r="AU8" i="1"/>
  <c r="AV8" i="1"/>
  <c r="AW8" i="1"/>
  <c r="AX8" i="1"/>
  <c r="B9" i="1"/>
  <c r="C9" i="1"/>
  <c r="D9" i="1"/>
  <c r="E9" i="1"/>
  <c r="G9" i="1"/>
  <c r="H9" i="1"/>
  <c r="I9" i="1"/>
  <c r="J9" i="1"/>
  <c r="L9" i="1"/>
  <c r="M9" i="1"/>
  <c r="N9" i="1"/>
  <c r="O9" i="1"/>
  <c r="Q9" i="1"/>
  <c r="R9" i="1"/>
  <c r="S9" i="1"/>
  <c r="T9" i="1"/>
  <c r="V9" i="1"/>
  <c r="W9" i="1"/>
  <c r="X9" i="1"/>
  <c r="Y9" i="1"/>
  <c r="AA9" i="1"/>
  <c r="AB9" i="1"/>
  <c r="AC9" i="1"/>
  <c r="AD9" i="1"/>
  <c r="AF9" i="1"/>
  <c r="AG9" i="1"/>
  <c r="AH9" i="1"/>
  <c r="AI9" i="1"/>
  <c r="AK9" i="1"/>
  <c r="AL9" i="1"/>
  <c r="AM9" i="1"/>
  <c r="AN9" i="1"/>
  <c r="AP9" i="1"/>
  <c r="AQ9" i="1"/>
  <c r="AR9" i="1"/>
  <c r="AS9" i="1"/>
  <c r="AU9" i="1"/>
  <c r="AV9" i="1"/>
  <c r="AW9" i="1"/>
  <c r="AX9" i="1"/>
  <c r="B10" i="1"/>
  <c r="C10" i="1"/>
  <c r="D10" i="1"/>
  <c r="E10" i="1"/>
  <c r="G10" i="1"/>
  <c r="H10" i="1"/>
  <c r="I10" i="1"/>
  <c r="J10" i="1"/>
  <c r="L10" i="1"/>
  <c r="M10" i="1"/>
  <c r="N10" i="1"/>
  <c r="O10" i="1"/>
  <c r="Q10" i="1"/>
  <c r="R10" i="1"/>
  <c r="S10" i="1"/>
  <c r="T10" i="1"/>
  <c r="V10" i="1"/>
  <c r="W10" i="1"/>
  <c r="X10" i="1"/>
  <c r="Y10" i="1"/>
  <c r="AA10" i="1"/>
  <c r="AB10" i="1"/>
  <c r="AC10" i="1"/>
  <c r="AD10" i="1"/>
  <c r="AF10" i="1"/>
  <c r="AG10" i="1"/>
  <c r="AH10" i="1"/>
  <c r="AI10" i="1"/>
  <c r="AK10" i="1"/>
  <c r="AL10" i="1"/>
  <c r="AM10" i="1"/>
  <c r="AN10" i="1"/>
  <c r="AP10" i="1"/>
  <c r="AQ10" i="1"/>
  <c r="AR10" i="1"/>
  <c r="AS10" i="1"/>
  <c r="AU10" i="1"/>
  <c r="AV10" i="1"/>
  <c r="AW10" i="1"/>
  <c r="AX10" i="1"/>
  <c r="B11" i="1"/>
  <c r="C11" i="1"/>
  <c r="D11" i="1"/>
  <c r="E11" i="1"/>
  <c r="G11" i="1"/>
  <c r="H11" i="1"/>
  <c r="I11" i="1"/>
  <c r="J11" i="1"/>
  <c r="L11" i="1"/>
  <c r="M11" i="1"/>
  <c r="N11" i="1"/>
  <c r="O11" i="1"/>
  <c r="Q11" i="1"/>
  <c r="R11" i="1"/>
  <c r="S11" i="1"/>
  <c r="T11" i="1"/>
  <c r="V11" i="1"/>
  <c r="W11" i="1"/>
  <c r="X11" i="1"/>
  <c r="Y11" i="1"/>
  <c r="AA11" i="1"/>
  <c r="AB11" i="1"/>
  <c r="AC11" i="1"/>
  <c r="AD11" i="1"/>
  <c r="AF11" i="1"/>
  <c r="AG11" i="1"/>
  <c r="AH11" i="1"/>
  <c r="AI11" i="1"/>
  <c r="AK11" i="1"/>
  <c r="AL11" i="1"/>
  <c r="AM11" i="1"/>
  <c r="AN11" i="1"/>
  <c r="AP11" i="1"/>
  <c r="AQ11" i="1"/>
  <c r="AR11" i="1"/>
  <c r="AS11" i="1"/>
  <c r="AU11" i="1"/>
  <c r="AV11" i="1"/>
  <c r="AW11" i="1"/>
  <c r="AX11" i="1"/>
  <c r="B12" i="1"/>
  <c r="C12" i="1"/>
  <c r="D12" i="1"/>
  <c r="E12" i="1"/>
  <c r="G12" i="1"/>
  <c r="H12" i="1"/>
  <c r="I12" i="1"/>
  <c r="J12" i="1"/>
  <c r="L12" i="1"/>
  <c r="M12" i="1"/>
  <c r="N12" i="1"/>
  <c r="O12" i="1"/>
  <c r="Q12" i="1"/>
  <c r="R12" i="1"/>
  <c r="S12" i="1"/>
  <c r="T12" i="1"/>
  <c r="V12" i="1"/>
  <c r="W12" i="1"/>
  <c r="X12" i="1"/>
  <c r="Y12" i="1"/>
  <c r="AA12" i="1"/>
  <c r="AB12" i="1"/>
  <c r="AC12" i="1"/>
  <c r="AD12" i="1"/>
  <c r="AF12" i="1"/>
  <c r="AG12" i="1"/>
  <c r="AH12" i="1"/>
  <c r="AI12" i="1"/>
  <c r="AK12" i="1"/>
  <c r="AL12" i="1"/>
  <c r="AM12" i="1"/>
  <c r="AN12" i="1"/>
  <c r="AP12" i="1"/>
  <c r="AQ12" i="1"/>
  <c r="AR12" i="1"/>
  <c r="AS12" i="1"/>
  <c r="AU12" i="1"/>
  <c r="AV12" i="1"/>
  <c r="AW12" i="1"/>
  <c r="AX12" i="1"/>
  <c r="B13" i="1"/>
  <c r="C13" i="1"/>
  <c r="D13" i="1"/>
  <c r="E13" i="1"/>
  <c r="G13" i="1"/>
  <c r="H13" i="1"/>
  <c r="I13" i="1"/>
  <c r="J13" i="1"/>
  <c r="L13" i="1"/>
  <c r="M13" i="1"/>
  <c r="N13" i="1"/>
  <c r="O13" i="1"/>
  <c r="Q13" i="1"/>
  <c r="R13" i="1"/>
  <c r="S13" i="1"/>
  <c r="T13" i="1"/>
  <c r="V13" i="1"/>
  <c r="W13" i="1"/>
  <c r="X13" i="1"/>
  <c r="Y13" i="1"/>
  <c r="AA13" i="1"/>
  <c r="AB13" i="1"/>
  <c r="AC13" i="1"/>
  <c r="AD13" i="1"/>
  <c r="AF13" i="1"/>
  <c r="AG13" i="1"/>
  <c r="AH13" i="1"/>
  <c r="AI13" i="1"/>
  <c r="AK13" i="1"/>
  <c r="AL13" i="1"/>
  <c r="AM13" i="1"/>
  <c r="AN13" i="1"/>
  <c r="AP13" i="1"/>
  <c r="AQ13" i="1"/>
  <c r="AR13" i="1"/>
  <c r="AS13" i="1"/>
  <c r="AU13" i="1"/>
  <c r="AV13" i="1"/>
  <c r="AW13" i="1"/>
  <c r="AX13" i="1"/>
  <c r="B14" i="1"/>
  <c r="C14" i="1"/>
  <c r="D14" i="1"/>
  <c r="E14" i="1"/>
  <c r="G14" i="1"/>
  <c r="H14" i="1"/>
  <c r="I14" i="1"/>
  <c r="J14" i="1"/>
  <c r="L14" i="1"/>
  <c r="M14" i="1"/>
  <c r="N14" i="1"/>
  <c r="O14" i="1"/>
  <c r="Q14" i="1"/>
  <c r="R14" i="1"/>
  <c r="S14" i="1"/>
  <c r="T14" i="1"/>
  <c r="V14" i="1"/>
  <c r="W14" i="1"/>
  <c r="X14" i="1"/>
  <c r="Y14" i="1"/>
  <c r="AA14" i="1"/>
  <c r="AB14" i="1"/>
  <c r="AC14" i="1"/>
  <c r="AD14" i="1"/>
  <c r="AF14" i="1"/>
  <c r="AG14" i="1"/>
  <c r="AH14" i="1"/>
  <c r="AI14" i="1"/>
  <c r="AK14" i="1"/>
  <c r="AL14" i="1"/>
  <c r="AM14" i="1"/>
  <c r="AN14" i="1"/>
  <c r="AP14" i="1"/>
  <c r="AQ14" i="1"/>
  <c r="AR14" i="1"/>
  <c r="AS14" i="1"/>
  <c r="AU14" i="1"/>
  <c r="AV14" i="1"/>
  <c r="AW14" i="1"/>
  <c r="AX14" i="1"/>
  <c r="B15" i="1"/>
  <c r="C15" i="1"/>
  <c r="D15" i="1"/>
  <c r="E15" i="1"/>
  <c r="G15" i="1"/>
  <c r="H15" i="1"/>
  <c r="I15" i="1"/>
  <c r="J15" i="1"/>
  <c r="L15" i="1"/>
  <c r="M15" i="1"/>
  <c r="N15" i="1"/>
  <c r="O15" i="1"/>
  <c r="Q15" i="1"/>
  <c r="S15" i="1"/>
  <c r="T15" i="1"/>
  <c r="V15" i="1"/>
  <c r="W15" i="1"/>
  <c r="X15" i="1"/>
  <c r="Y15" i="1"/>
  <c r="AA15" i="1"/>
  <c r="AB15" i="1"/>
  <c r="AC15" i="1"/>
  <c r="AD15" i="1"/>
  <c r="AF15" i="1"/>
  <c r="AG15" i="1"/>
  <c r="AH15" i="1"/>
  <c r="AI15" i="1"/>
  <c r="AK15" i="1"/>
  <c r="AL15" i="1"/>
  <c r="AM15" i="1"/>
  <c r="AN15" i="1"/>
  <c r="AP15" i="1"/>
  <c r="AQ15" i="1"/>
  <c r="AR15" i="1"/>
  <c r="AS15" i="1"/>
  <c r="AU15" i="1"/>
  <c r="AV15" i="1"/>
  <c r="AW15" i="1"/>
  <c r="AX15" i="1"/>
  <c r="B16" i="1"/>
  <c r="C16" i="1"/>
  <c r="D16" i="1"/>
  <c r="E16" i="1"/>
  <c r="G16" i="1"/>
  <c r="H16" i="1"/>
  <c r="I16" i="1"/>
  <c r="J16" i="1"/>
  <c r="L16" i="1"/>
  <c r="M16" i="1"/>
  <c r="N16" i="1"/>
  <c r="O16" i="1"/>
  <c r="Q16" i="1"/>
  <c r="R16" i="1"/>
  <c r="S16" i="1"/>
  <c r="T16" i="1"/>
  <c r="V16" i="1"/>
  <c r="W16" i="1"/>
  <c r="X16" i="1"/>
  <c r="Y16" i="1"/>
  <c r="AA16" i="1"/>
  <c r="AB16" i="1"/>
  <c r="AC16" i="1"/>
  <c r="AD16" i="1"/>
  <c r="AF16" i="1"/>
  <c r="AG16" i="1"/>
  <c r="AH16" i="1"/>
  <c r="AI16" i="1"/>
  <c r="AK16" i="1"/>
  <c r="AL16" i="1"/>
  <c r="AM16" i="1"/>
  <c r="AN16" i="1"/>
  <c r="AP16" i="1"/>
  <c r="AQ16" i="1"/>
  <c r="AR16" i="1"/>
  <c r="AS16" i="1"/>
  <c r="AU16" i="1"/>
  <c r="AV16" i="1"/>
  <c r="AW16" i="1"/>
  <c r="AX16" i="1"/>
  <c r="B17" i="1"/>
  <c r="C17" i="1"/>
  <c r="D17" i="1"/>
  <c r="E17" i="1"/>
  <c r="G17" i="1"/>
  <c r="H17" i="1"/>
  <c r="I17" i="1"/>
  <c r="J17" i="1"/>
  <c r="L17" i="1"/>
  <c r="M17" i="1"/>
  <c r="N17" i="1"/>
  <c r="O17" i="1"/>
  <c r="Q17" i="1"/>
  <c r="R17" i="1"/>
  <c r="S17" i="1"/>
  <c r="T17" i="1"/>
  <c r="V17" i="1"/>
  <c r="W17" i="1"/>
  <c r="X17" i="1"/>
  <c r="Y17" i="1"/>
  <c r="AA17" i="1"/>
  <c r="AB17" i="1"/>
  <c r="AC17" i="1"/>
  <c r="AD17" i="1"/>
  <c r="AF17" i="1"/>
  <c r="AG17" i="1"/>
  <c r="AH17" i="1"/>
  <c r="AI17" i="1"/>
  <c r="AK17" i="1"/>
  <c r="AL17" i="1"/>
  <c r="AM17" i="1"/>
  <c r="AN17" i="1"/>
  <c r="AP17" i="1"/>
  <c r="AQ17" i="1"/>
  <c r="AR17" i="1"/>
  <c r="AS17" i="1"/>
  <c r="AU17" i="1"/>
  <c r="AV17" i="1"/>
  <c r="AW17" i="1"/>
  <c r="AX17" i="1"/>
  <c r="B18" i="1"/>
  <c r="C18" i="1"/>
  <c r="D18" i="1"/>
  <c r="E18" i="1"/>
  <c r="G18" i="1"/>
  <c r="H18" i="1"/>
  <c r="I18" i="1"/>
  <c r="J18" i="1"/>
  <c r="L18" i="1"/>
  <c r="M18" i="1"/>
  <c r="N18" i="1"/>
  <c r="O18" i="1"/>
  <c r="Q18" i="1"/>
  <c r="R18" i="1"/>
  <c r="S18" i="1"/>
  <c r="T18" i="1"/>
  <c r="V18" i="1"/>
  <c r="W18" i="1"/>
  <c r="X18" i="1"/>
  <c r="Y18" i="1"/>
  <c r="AA18" i="1"/>
  <c r="AB18" i="1"/>
  <c r="AC18" i="1"/>
  <c r="AD18" i="1"/>
  <c r="AF18" i="1"/>
  <c r="AG18" i="1"/>
  <c r="AH18" i="1"/>
  <c r="AI18" i="1"/>
  <c r="AK18" i="1"/>
  <c r="AL18" i="1"/>
  <c r="AM18" i="1"/>
  <c r="AN18" i="1"/>
  <c r="AP18" i="1"/>
  <c r="AQ18" i="1"/>
  <c r="AR18" i="1"/>
  <c r="AS18" i="1"/>
  <c r="AU18" i="1"/>
  <c r="AV18" i="1"/>
  <c r="AW18" i="1"/>
  <c r="AX18" i="1"/>
  <c r="B19" i="1"/>
  <c r="C19" i="1"/>
  <c r="D19" i="1"/>
  <c r="E19" i="1"/>
  <c r="G19" i="1"/>
  <c r="H19" i="1"/>
  <c r="I19" i="1"/>
  <c r="J19" i="1"/>
  <c r="L19" i="1"/>
  <c r="M19" i="1"/>
  <c r="N19" i="1"/>
  <c r="O19" i="1"/>
  <c r="Q19" i="1"/>
  <c r="R19" i="1"/>
  <c r="S19" i="1"/>
  <c r="T19" i="1"/>
  <c r="V19" i="1"/>
  <c r="W19" i="1"/>
  <c r="X19" i="1"/>
  <c r="Y19" i="1"/>
  <c r="AA19" i="1"/>
  <c r="AB19" i="1"/>
  <c r="AC19" i="1"/>
  <c r="AD19" i="1"/>
  <c r="AF19" i="1"/>
  <c r="AG19" i="1"/>
  <c r="AH19" i="1"/>
  <c r="AI19" i="1"/>
  <c r="AK19" i="1"/>
  <c r="AL19" i="1"/>
  <c r="AM19" i="1"/>
  <c r="AN19" i="1"/>
  <c r="AP19" i="1"/>
  <c r="AQ19" i="1"/>
  <c r="AR19" i="1"/>
  <c r="AS19" i="1"/>
  <c r="AU19" i="1"/>
  <c r="AV19" i="1"/>
  <c r="AW19" i="1"/>
  <c r="AX19" i="1"/>
  <c r="B20" i="1"/>
  <c r="C20" i="1"/>
  <c r="D20" i="1"/>
  <c r="E20" i="1"/>
  <c r="G20" i="1"/>
  <c r="H20" i="1"/>
  <c r="I20" i="1"/>
  <c r="J20" i="1"/>
  <c r="L20" i="1"/>
  <c r="M20" i="1"/>
  <c r="N20" i="1"/>
  <c r="O20" i="1"/>
  <c r="Q20" i="1"/>
  <c r="R20" i="1"/>
  <c r="S20" i="1"/>
  <c r="T20" i="1"/>
  <c r="V20" i="1"/>
  <c r="W20" i="1"/>
  <c r="X20" i="1"/>
  <c r="Y20" i="1"/>
  <c r="AA20" i="1"/>
  <c r="AB20" i="1"/>
  <c r="AC20" i="1"/>
  <c r="AD20" i="1"/>
  <c r="AF20" i="1"/>
  <c r="AG20" i="1"/>
  <c r="AH20" i="1"/>
  <c r="AI20" i="1"/>
  <c r="AK20" i="1"/>
  <c r="AL20" i="1"/>
  <c r="AM20" i="1"/>
  <c r="AN20" i="1"/>
  <c r="AP20" i="1"/>
  <c r="AQ20" i="1"/>
  <c r="AR20" i="1"/>
  <c r="AS20" i="1"/>
  <c r="AU20" i="1"/>
  <c r="AV20" i="1"/>
  <c r="AW20" i="1"/>
  <c r="AX20" i="1"/>
  <c r="B21" i="1"/>
  <c r="C21" i="1"/>
  <c r="D21" i="1"/>
  <c r="E21" i="1"/>
  <c r="G21" i="1"/>
  <c r="H21" i="1"/>
  <c r="I21" i="1"/>
  <c r="J21" i="1"/>
  <c r="L21" i="1"/>
  <c r="M21" i="1"/>
  <c r="N21" i="1"/>
  <c r="O21" i="1"/>
  <c r="Q21" i="1"/>
  <c r="R21" i="1"/>
  <c r="S21" i="1"/>
  <c r="T21" i="1"/>
  <c r="V21" i="1"/>
  <c r="W21" i="1"/>
  <c r="X21" i="1"/>
  <c r="Y21" i="1"/>
  <c r="AA21" i="1"/>
  <c r="AB21" i="1"/>
  <c r="AC21" i="1"/>
  <c r="AD21" i="1"/>
  <c r="AF21" i="1"/>
  <c r="AG21" i="1"/>
  <c r="AH21" i="1"/>
  <c r="AI21" i="1"/>
  <c r="AK21" i="1"/>
  <c r="AL21" i="1"/>
  <c r="AM21" i="1"/>
  <c r="AN21" i="1"/>
  <c r="AP21" i="1"/>
  <c r="AQ21" i="1"/>
  <c r="AR21" i="1"/>
  <c r="AS21" i="1"/>
  <c r="AU21" i="1"/>
  <c r="AV21" i="1"/>
  <c r="AW21" i="1"/>
  <c r="AX21" i="1"/>
  <c r="B22" i="1"/>
  <c r="C22" i="1"/>
  <c r="D22" i="1"/>
  <c r="E22" i="1"/>
  <c r="G22" i="1"/>
  <c r="H22" i="1"/>
  <c r="I22" i="1"/>
  <c r="J22" i="1"/>
  <c r="L22" i="1"/>
  <c r="M22" i="1"/>
  <c r="N22" i="1"/>
  <c r="O22" i="1"/>
  <c r="Q22" i="1"/>
  <c r="R22" i="1"/>
  <c r="S22" i="1"/>
  <c r="T22" i="1"/>
  <c r="V22" i="1"/>
  <c r="W22" i="1"/>
  <c r="X22" i="1"/>
  <c r="Y22" i="1"/>
  <c r="AA22" i="1"/>
  <c r="AB22" i="1"/>
  <c r="AC22" i="1"/>
  <c r="AD22" i="1"/>
  <c r="AF22" i="1"/>
  <c r="AG22" i="1"/>
  <c r="AH22" i="1"/>
  <c r="AI22" i="1"/>
  <c r="AK22" i="1"/>
  <c r="AL22" i="1"/>
  <c r="AM22" i="1"/>
  <c r="AN22" i="1"/>
  <c r="AP22" i="1"/>
  <c r="AQ22" i="1"/>
  <c r="AR22" i="1"/>
  <c r="AS22" i="1"/>
  <c r="AU22" i="1"/>
  <c r="AV22" i="1"/>
  <c r="AW22" i="1"/>
  <c r="AX22" i="1"/>
  <c r="B23" i="1"/>
  <c r="C23" i="1"/>
  <c r="D23" i="1"/>
  <c r="E23" i="1"/>
  <c r="G23" i="1"/>
  <c r="H23" i="1"/>
  <c r="I23" i="1"/>
  <c r="J23" i="1"/>
  <c r="L23" i="1"/>
  <c r="M23" i="1"/>
  <c r="N23" i="1"/>
  <c r="O23" i="1"/>
  <c r="Q23" i="1"/>
  <c r="R23" i="1"/>
  <c r="S23" i="1"/>
  <c r="T23" i="1"/>
  <c r="V23" i="1"/>
  <c r="W23" i="1"/>
  <c r="X23" i="1"/>
  <c r="Y23" i="1"/>
  <c r="AA23" i="1"/>
  <c r="AB23" i="1"/>
  <c r="AC23" i="1"/>
  <c r="AD23" i="1"/>
  <c r="AF23" i="1"/>
  <c r="AH23" i="1"/>
  <c r="AI23" i="1"/>
  <c r="AK23" i="1"/>
  <c r="AL23" i="1"/>
  <c r="AM23" i="1"/>
  <c r="AN23" i="1"/>
  <c r="AP23" i="1"/>
  <c r="AQ23" i="1"/>
  <c r="AG23" i="1" s="1"/>
  <c r="AR23" i="1"/>
  <c r="AS23" i="1"/>
  <c r="AU23" i="1"/>
  <c r="AV23" i="1"/>
  <c r="AW23" i="1"/>
  <c r="AX23" i="1"/>
  <c r="B24" i="1"/>
  <c r="C24" i="1"/>
  <c r="D24" i="1"/>
  <c r="E24" i="1"/>
  <c r="G24" i="1"/>
  <c r="H24" i="1"/>
  <c r="I24" i="1"/>
  <c r="J24" i="1"/>
  <c r="L24" i="1"/>
  <c r="M24" i="1"/>
  <c r="N24" i="1"/>
  <c r="O24" i="1"/>
  <c r="Q24" i="1"/>
  <c r="R24" i="1"/>
  <c r="S24" i="1"/>
  <c r="T24" i="1"/>
  <c r="V24" i="1"/>
  <c r="W24" i="1"/>
  <c r="X24" i="1"/>
  <c r="Y24" i="1"/>
  <c r="AA24" i="1"/>
  <c r="AB24" i="1"/>
  <c r="AC24" i="1"/>
  <c r="AD24" i="1"/>
  <c r="AF24" i="1"/>
  <c r="AG24" i="1"/>
  <c r="AH24" i="1"/>
  <c r="AI24" i="1"/>
  <c r="AK24" i="1"/>
  <c r="AL24" i="1"/>
  <c r="AM24" i="1"/>
  <c r="AN24" i="1"/>
  <c r="AP24" i="1"/>
  <c r="AQ24" i="1"/>
  <c r="AR24" i="1"/>
  <c r="AS24" i="1"/>
  <c r="AU24" i="1"/>
  <c r="AV24" i="1"/>
  <c r="AW24" i="1"/>
  <c r="AX24" i="1"/>
  <c r="B25" i="1"/>
  <c r="C25" i="1"/>
  <c r="D25" i="1"/>
  <c r="E25" i="1"/>
  <c r="G25" i="1"/>
  <c r="H25" i="1"/>
  <c r="I25" i="1"/>
  <c r="J25" i="1"/>
  <c r="L25" i="1"/>
  <c r="M25" i="1"/>
  <c r="N25" i="1"/>
  <c r="O25" i="1"/>
  <c r="Q25" i="1"/>
  <c r="R25" i="1"/>
  <c r="S25" i="1"/>
  <c r="T25" i="1"/>
  <c r="V25" i="1"/>
  <c r="W25" i="1"/>
  <c r="X25" i="1"/>
  <c r="Y25" i="1"/>
  <c r="AA25" i="1"/>
  <c r="AB25" i="1"/>
  <c r="AC25" i="1"/>
  <c r="AD25" i="1"/>
  <c r="AF25" i="1"/>
  <c r="AG25" i="1"/>
  <c r="AH25" i="1"/>
  <c r="AI25" i="1"/>
  <c r="AK25" i="1"/>
  <c r="AL25" i="1"/>
  <c r="AM25" i="1"/>
  <c r="AN25" i="1"/>
  <c r="AP25" i="1"/>
  <c r="AQ25" i="1"/>
  <c r="AR25" i="1"/>
  <c r="AS25" i="1"/>
  <c r="AU25" i="1"/>
  <c r="AV25" i="1"/>
  <c r="AW25" i="1"/>
  <c r="AX25" i="1"/>
  <c r="B26" i="1"/>
  <c r="C26" i="1"/>
  <c r="D26" i="1"/>
  <c r="E26" i="1"/>
  <c r="G26" i="1"/>
  <c r="H26" i="1"/>
  <c r="I26" i="1"/>
  <c r="J26" i="1"/>
  <c r="L26" i="1"/>
  <c r="M26" i="1"/>
  <c r="N26" i="1"/>
  <c r="O26" i="1"/>
  <c r="Q26" i="1"/>
  <c r="R26" i="1"/>
  <c r="S26" i="1"/>
  <c r="T26" i="1"/>
  <c r="V26" i="1"/>
  <c r="W26" i="1"/>
  <c r="X26" i="1"/>
  <c r="Y26" i="1"/>
  <c r="AA26" i="1"/>
  <c r="AB26" i="1"/>
  <c r="AC26" i="1"/>
  <c r="AD26" i="1"/>
  <c r="AF26" i="1"/>
  <c r="AG26" i="1"/>
  <c r="AH26" i="1"/>
  <c r="AI26" i="1"/>
  <c r="AK26" i="1"/>
  <c r="AL26" i="1"/>
  <c r="AM26" i="1"/>
  <c r="AN26" i="1"/>
  <c r="AP26" i="1"/>
  <c r="AQ26" i="1"/>
  <c r="AR26" i="1"/>
  <c r="AS26" i="1"/>
  <c r="AU26" i="1"/>
  <c r="AV26" i="1"/>
  <c r="AW26" i="1"/>
  <c r="AX26" i="1"/>
  <c r="B27" i="1"/>
  <c r="C27" i="1"/>
  <c r="D27" i="1"/>
  <c r="E27" i="1"/>
  <c r="G27" i="1"/>
  <c r="H27" i="1"/>
  <c r="I27" i="1"/>
  <c r="J27" i="1"/>
  <c r="L27" i="1"/>
  <c r="M27" i="1"/>
  <c r="N27" i="1"/>
  <c r="O27" i="1"/>
  <c r="Q27" i="1"/>
  <c r="R27" i="1"/>
  <c r="S27" i="1"/>
  <c r="T27" i="1"/>
  <c r="V27" i="1"/>
  <c r="W27" i="1"/>
  <c r="X27" i="1"/>
  <c r="Y27" i="1"/>
  <c r="AA27" i="1"/>
  <c r="AB27" i="1"/>
  <c r="AC27" i="1"/>
  <c r="AD27" i="1"/>
  <c r="AF27" i="1"/>
  <c r="AG27" i="1"/>
  <c r="AH27" i="1"/>
  <c r="AI27" i="1"/>
  <c r="AK27" i="1"/>
  <c r="AL27" i="1"/>
  <c r="AM27" i="1"/>
  <c r="AN27" i="1"/>
  <c r="AP27" i="1"/>
  <c r="AQ27" i="1"/>
  <c r="AR27" i="1"/>
  <c r="AS27" i="1"/>
  <c r="AU27" i="1"/>
  <c r="AV27" i="1"/>
  <c r="AW27" i="1"/>
  <c r="AX27" i="1"/>
  <c r="B7" i="1"/>
  <c r="C7" i="1"/>
  <c r="D7" i="1"/>
  <c r="E7" i="1"/>
  <c r="G7" i="1"/>
  <c r="H7" i="1"/>
  <c r="I7" i="1"/>
  <c r="J7" i="1"/>
  <c r="L7" i="1"/>
  <c r="M7" i="1"/>
  <c r="N7" i="1"/>
  <c r="O7" i="1"/>
  <c r="Q7" i="1"/>
  <c r="R7" i="1"/>
  <c r="S7" i="1"/>
  <c r="T7" i="1"/>
  <c r="V7" i="1"/>
  <c r="W7" i="1"/>
  <c r="X7" i="1"/>
  <c r="Y7" i="1"/>
  <c r="AA7" i="1"/>
  <c r="AB7" i="1"/>
  <c r="AC7" i="1"/>
  <c r="AD7" i="1"/>
  <c r="AF7" i="1"/>
  <c r="AG7" i="1"/>
  <c r="AH7" i="1"/>
  <c r="AI7" i="1"/>
  <c r="AK7" i="1"/>
  <c r="AL7" i="1"/>
  <c r="AM7" i="1"/>
  <c r="AN7" i="1"/>
  <c r="AP7" i="1"/>
  <c r="AQ7" i="1"/>
  <c r="AR7" i="1"/>
  <c r="AS7" i="1"/>
  <c r="AU7" i="1"/>
  <c r="AV7" i="1"/>
  <c r="AW7" i="1"/>
  <c r="AX7" i="1"/>
  <c r="U17" i="1" l="1"/>
  <c r="J6" i="6"/>
  <c r="J9" i="6"/>
  <c r="Z24" i="1"/>
  <c r="Z22" i="1"/>
  <c r="AO13" i="1"/>
  <c r="Z27" i="1"/>
  <c r="Z18" i="1"/>
  <c r="K18" i="1"/>
  <c r="U14" i="1"/>
  <c r="AE13" i="1"/>
  <c r="P13" i="1"/>
  <c r="K11" i="1"/>
  <c r="U9" i="1"/>
  <c r="Z12" i="1"/>
  <c r="AT26" i="1"/>
  <c r="AE26" i="1"/>
  <c r="AO19" i="1"/>
  <c r="Z19" i="1"/>
  <c r="K13" i="1"/>
  <c r="P9" i="1"/>
  <c r="AO25" i="1"/>
  <c r="K27" i="1"/>
  <c r="AJ22" i="1"/>
  <c r="AO21" i="1"/>
  <c r="U19" i="1"/>
  <c r="F19" i="1"/>
  <c r="AO15" i="1"/>
  <c r="K15" i="1"/>
  <c r="AT14" i="1"/>
  <c r="AE14" i="1"/>
  <c r="AO11" i="1"/>
  <c r="F9" i="1"/>
  <c r="Z8" i="1"/>
  <c r="AY27" i="1"/>
  <c r="K25" i="1"/>
  <c r="AT24" i="1"/>
  <c r="AE24" i="1"/>
  <c r="K23" i="1"/>
  <c r="AJ20" i="1"/>
  <c r="F20" i="1"/>
  <c r="K19" i="1"/>
  <c r="F17" i="1"/>
  <c r="Z16" i="1"/>
  <c r="AT15" i="1"/>
  <c r="K9" i="1"/>
  <c r="Z26" i="1"/>
  <c r="AT25" i="1"/>
  <c r="P24" i="1"/>
  <c r="K21" i="1"/>
  <c r="AO20" i="1"/>
  <c r="K17" i="1"/>
  <c r="AY10" i="1"/>
  <c r="AJ10" i="1"/>
  <c r="AO9" i="1"/>
  <c r="AE25" i="1"/>
  <c r="P25" i="1"/>
  <c r="AJ21" i="1"/>
  <c r="U21" i="1"/>
  <c r="Z20" i="1"/>
  <c r="U18" i="1"/>
  <c r="F18" i="1"/>
  <c r="AO17" i="1"/>
  <c r="Z14" i="1"/>
  <c r="P12" i="1"/>
  <c r="AY11" i="1"/>
  <c r="Z10" i="1"/>
  <c r="AY23" i="1"/>
  <c r="AO23" i="1"/>
  <c r="AE23" i="1"/>
  <c r="AT27" i="1"/>
  <c r="AE27" i="1"/>
  <c r="U27" i="1"/>
  <c r="P26" i="1"/>
  <c r="AY25" i="1"/>
  <c r="AY24" i="1"/>
  <c r="AJ24" i="1"/>
  <c r="AJ23" i="1"/>
  <c r="U23" i="1"/>
  <c r="AO22" i="1"/>
  <c r="F22" i="1"/>
  <c r="Z21" i="1"/>
  <c r="F21" i="1"/>
  <c r="K20" i="1"/>
  <c r="AY18" i="1"/>
  <c r="AT17" i="1"/>
  <c r="AT16" i="1"/>
  <c r="AE16" i="1"/>
  <c r="AE15" i="1"/>
  <c r="P15" i="1"/>
  <c r="P14" i="1"/>
  <c r="AY13" i="1"/>
  <c r="AJ12" i="1"/>
  <c r="AJ11" i="1"/>
  <c r="U11" i="1"/>
  <c r="AO10" i="1"/>
  <c r="U10" i="1"/>
  <c r="F10" i="1"/>
  <c r="AT9" i="1"/>
  <c r="Z9" i="1"/>
  <c r="AO8" i="1"/>
  <c r="P27" i="1"/>
  <c r="AY26" i="1"/>
  <c r="AJ26" i="1"/>
  <c r="AJ25" i="1"/>
  <c r="U25" i="1"/>
  <c r="AO24" i="1"/>
  <c r="U24" i="1"/>
  <c r="F24" i="1"/>
  <c r="Z23" i="1"/>
  <c r="F23" i="1"/>
  <c r="K22" i="1"/>
  <c r="AY20" i="1"/>
  <c r="AT19" i="1"/>
  <c r="AJ19" i="1"/>
  <c r="AT18" i="1"/>
  <c r="AE18" i="1"/>
  <c r="AE17" i="1"/>
  <c r="P17" i="1"/>
  <c r="P16" i="1"/>
  <c r="AY15" i="1"/>
  <c r="AJ14" i="1"/>
  <c r="AJ13" i="1"/>
  <c r="U13" i="1"/>
  <c r="AO12" i="1"/>
  <c r="U12" i="1"/>
  <c r="F12" i="1"/>
  <c r="Z11" i="1"/>
  <c r="F11" i="1"/>
  <c r="K10" i="1"/>
  <c r="AY8" i="1"/>
  <c r="K8" i="1"/>
  <c r="AJ27" i="1"/>
  <c r="AO26" i="1"/>
  <c r="U26" i="1"/>
  <c r="F26" i="1"/>
  <c r="Z25" i="1"/>
  <c r="F25" i="1"/>
  <c r="K24" i="1"/>
  <c r="AY22" i="1"/>
  <c r="AT21" i="1"/>
  <c r="AT20" i="1"/>
  <c r="AE20" i="1"/>
  <c r="U20" i="1"/>
  <c r="AE19" i="1"/>
  <c r="P19" i="1"/>
  <c r="P18" i="1"/>
  <c r="AY17" i="1"/>
  <c r="AY16" i="1"/>
  <c r="AJ16" i="1"/>
  <c r="AJ15" i="1"/>
  <c r="U15" i="1"/>
  <c r="AO14" i="1"/>
  <c r="F14" i="1"/>
  <c r="Z13" i="1"/>
  <c r="F13" i="1"/>
  <c r="K12" i="1"/>
  <c r="AT8" i="1"/>
  <c r="AE8" i="1"/>
  <c r="U8" i="1"/>
  <c r="P8" i="1"/>
  <c r="AO27" i="1"/>
  <c r="F27" i="1"/>
  <c r="K26" i="1"/>
  <c r="AT23" i="1"/>
  <c r="AT22" i="1"/>
  <c r="AE22" i="1"/>
  <c r="U22" i="1"/>
  <c r="AE21" i="1"/>
  <c r="P21" i="1"/>
  <c r="P20" i="1"/>
  <c r="AY19" i="1"/>
  <c r="AJ18" i="1"/>
  <c r="AJ17" i="1"/>
  <c r="AO16" i="1"/>
  <c r="U16" i="1"/>
  <c r="F16" i="1"/>
  <c r="Z15" i="1"/>
  <c r="F15" i="1"/>
  <c r="K14" i="1"/>
  <c r="AY12" i="1"/>
  <c r="AT11" i="1"/>
  <c r="AT10" i="1"/>
  <c r="AE10" i="1"/>
  <c r="AE9" i="1"/>
  <c r="P23" i="1"/>
  <c r="P22" i="1"/>
  <c r="AY21" i="1"/>
  <c r="AO18" i="1"/>
  <c r="Z17" i="1"/>
  <c r="K16" i="1"/>
  <c r="AY14" i="1"/>
  <c r="AT13" i="1"/>
  <c r="AT12" i="1"/>
  <c r="AE12" i="1"/>
  <c r="AE11" i="1"/>
  <c r="P11" i="1"/>
  <c r="P10" i="1"/>
  <c r="AY9" i="1"/>
  <c r="AJ9" i="1"/>
  <c r="AJ8" i="1"/>
  <c r="F8" i="1"/>
  <c r="Z7" i="1"/>
  <c r="P7" i="1"/>
  <c r="F7" i="1"/>
  <c r="AT7" i="1"/>
  <c r="AO7" i="1"/>
  <c r="AY7" i="1"/>
  <c r="AE7" i="1"/>
  <c r="K7" i="1"/>
  <c r="U7" i="1"/>
  <c r="AJ7" i="1"/>
  <c r="AZ15" i="1" l="1"/>
  <c r="AZ13" i="1"/>
  <c r="AZ25" i="1"/>
  <c r="AZ21" i="1"/>
  <c r="AZ16" i="1"/>
  <c r="AZ26" i="1"/>
  <c r="AZ11" i="1"/>
  <c r="AZ23" i="1"/>
  <c r="AZ22" i="1"/>
  <c r="AZ9" i="1"/>
  <c r="AZ19" i="1"/>
  <c r="AZ10" i="1"/>
  <c r="AZ18" i="1"/>
  <c r="AZ27" i="1"/>
  <c r="AZ12" i="1"/>
  <c r="AZ24" i="1"/>
  <c r="AZ17" i="1"/>
  <c r="AZ20" i="1"/>
  <c r="AZ8" i="1"/>
  <c r="AZ14" i="1"/>
  <c r="AZ7" i="1"/>
  <c r="I25" i="6" l="1"/>
  <c r="H25" i="6"/>
  <c r="G25" i="6"/>
  <c r="F25" i="6"/>
  <c r="E25" i="6"/>
  <c r="D25" i="6"/>
  <c r="C25" i="6"/>
  <c r="B25" i="6"/>
  <c r="I24" i="6"/>
  <c r="H24" i="6"/>
  <c r="G24" i="6"/>
  <c r="F24" i="6"/>
  <c r="E24" i="6"/>
  <c r="D24" i="6"/>
  <c r="C24" i="6"/>
  <c r="B24" i="6"/>
  <c r="I23" i="6"/>
  <c r="H23" i="6"/>
  <c r="G23" i="6"/>
  <c r="F23" i="6"/>
  <c r="E23" i="6"/>
  <c r="D23" i="6"/>
  <c r="C23" i="6"/>
  <c r="B23" i="6"/>
  <c r="I22" i="6"/>
  <c r="H22" i="6"/>
  <c r="G22" i="6"/>
  <c r="F22" i="6"/>
  <c r="E22" i="6"/>
  <c r="D22" i="6"/>
  <c r="C22" i="6"/>
  <c r="B22" i="6"/>
  <c r="I21" i="6"/>
  <c r="H21" i="6"/>
  <c r="G21" i="6"/>
  <c r="F21" i="6"/>
  <c r="E21" i="6"/>
  <c r="D21" i="6"/>
  <c r="C21" i="6"/>
  <c r="B21" i="6"/>
  <c r="I20" i="6"/>
  <c r="H20" i="6"/>
  <c r="G20" i="6"/>
  <c r="F20" i="6"/>
  <c r="E20" i="6"/>
  <c r="D20" i="6"/>
  <c r="C20" i="6"/>
  <c r="B20" i="6"/>
  <c r="I19" i="6"/>
  <c r="H19" i="6"/>
  <c r="G19" i="6"/>
  <c r="F19" i="6"/>
  <c r="E19" i="6"/>
  <c r="D19" i="6"/>
  <c r="C19" i="6"/>
  <c r="B19" i="6"/>
  <c r="I18" i="6"/>
  <c r="H18" i="6"/>
  <c r="G18" i="6"/>
  <c r="F18" i="6"/>
  <c r="E18" i="6"/>
  <c r="D18" i="6"/>
  <c r="C18" i="6"/>
  <c r="B18" i="6"/>
  <c r="I17" i="6"/>
  <c r="H17" i="6"/>
  <c r="G17" i="6"/>
  <c r="F17" i="6"/>
  <c r="E17" i="6"/>
  <c r="D17" i="6"/>
  <c r="C17" i="6"/>
  <c r="B17" i="6"/>
  <c r="I16" i="6"/>
  <c r="H16" i="6"/>
  <c r="G16" i="6"/>
  <c r="F16" i="6"/>
  <c r="E16" i="6"/>
  <c r="D16" i="6"/>
  <c r="C16" i="6"/>
  <c r="B16" i="6"/>
  <c r="I15" i="6"/>
  <c r="H15" i="6"/>
  <c r="G15" i="6"/>
  <c r="F15" i="6"/>
  <c r="E15" i="6"/>
  <c r="D15" i="6"/>
  <c r="C15" i="6"/>
  <c r="B15" i="6"/>
  <c r="I14" i="6"/>
  <c r="H14" i="6"/>
  <c r="G14" i="6"/>
  <c r="F14" i="6"/>
  <c r="E14" i="6"/>
  <c r="D14" i="6"/>
  <c r="C14" i="6"/>
  <c r="B14" i="6"/>
  <c r="I13" i="6"/>
  <c r="H13" i="6"/>
  <c r="G13" i="6"/>
  <c r="F13" i="6"/>
  <c r="E13" i="6"/>
  <c r="D13" i="6"/>
  <c r="C13" i="6"/>
  <c r="B13" i="6"/>
  <c r="I12" i="6"/>
  <c r="H12" i="6"/>
  <c r="G12" i="6"/>
  <c r="F12" i="6"/>
  <c r="E12" i="6"/>
  <c r="D12" i="6"/>
  <c r="C12" i="6"/>
  <c r="B12" i="6"/>
  <c r="I11" i="6"/>
  <c r="H11" i="6"/>
  <c r="G11" i="6"/>
  <c r="F11" i="6"/>
  <c r="E11" i="6"/>
  <c r="D11" i="6"/>
  <c r="C11" i="6"/>
  <c r="B11" i="6"/>
  <c r="I10" i="6"/>
  <c r="H10" i="6"/>
  <c r="G10" i="6"/>
  <c r="F10" i="6"/>
  <c r="E10" i="6"/>
  <c r="D10" i="6"/>
  <c r="C10" i="6"/>
  <c r="B10" i="6"/>
  <c r="I8" i="6"/>
  <c r="H8" i="6"/>
  <c r="G8" i="6"/>
  <c r="F8" i="6"/>
  <c r="E8" i="6"/>
  <c r="D8" i="6"/>
  <c r="C8" i="6"/>
  <c r="B8" i="6"/>
  <c r="I7" i="6"/>
  <c r="H7" i="6"/>
  <c r="G7" i="6"/>
  <c r="F7" i="6"/>
  <c r="E7" i="6"/>
  <c r="D7" i="6"/>
  <c r="C7" i="6"/>
  <c r="B7" i="6"/>
  <c r="I5" i="6"/>
  <c r="H5" i="6"/>
  <c r="G5" i="6"/>
  <c r="F5" i="6"/>
  <c r="E5" i="6"/>
  <c r="D5" i="6"/>
  <c r="C5" i="6"/>
  <c r="B5" i="6"/>
  <c r="A2" i="6"/>
  <c r="A6" i="1"/>
  <c r="AW6" i="1" s="1"/>
  <c r="B27" i="6" l="1"/>
  <c r="E27" i="6"/>
  <c r="AQ6" i="1"/>
  <c r="M6" i="1"/>
  <c r="M28" i="1" s="1"/>
  <c r="AC6" i="1"/>
  <c r="G6" i="1"/>
  <c r="G28" i="1" s="1"/>
  <c r="AK6" i="1"/>
  <c r="AK28" i="1" s="1"/>
  <c r="N6" i="1"/>
  <c r="N28" i="1" s="1"/>
  <c r="T6" i="1"/>
  <c r="T28" i="1" s="1"/>
  <c r="AI6" i="1"/>
  <c r="AI28" i="1" s="1"/>
  <c r="V6" i="1"/>
  <c r="V28" i="1" s="1"/>
  <c r="AR6" i="1"/>
  <c r="AR28" i="1" s="1"/>
  <c r="E6" i="1"/>
  <c r="E28" i="1" s="1"/>
  <c r="AB6" i="1"/>
  <c r="AX6" i="1"/>
  <c r="AX28" i="1" s="1"/>
  <c r="H6" i="1"/>
  <c r="H28" i="1" s="1"/>
  <c r="O6" i="1"/>
  <c r="O28" i="1" s="1"/>
  <c r="W6" i="1"/>
  <c r="W28" i="1" s="1"/>
  <c r="AD6" i="1"/>
  <c r="AD28" i="1" s="1"/>
  <c r="AL6" i="1"/>
  <c r="AL28" i="1" s="1"/>
  <c r="AS6" i="1"/>
  <c r="AS28" i="1" s="1"/>
  <c r="B6" i="1"/>
  <c r="B28" i="1" s="1"/>
  <c r="I6" i="1"/>
  <c r="I28" i="1" s="1"/>
  <c r="Q6" i="1"/>
  <c r="Q28" i="1" s="1"/>
  <c r="X6" i="1"/>
  <c r="X28" i="1" s="1"/>
  <c r="AF6" i="1"/>
  <c r="AF28" i="1" s="1"/>
  <c r="AM6" i="1"/>
  <c r="AM28" i="1" s="1"/>
  <c r="AU6" i="1"/>
  <c r="AU28" i="1" s="1"/>
  <c r="C6" i="1"/>
  <c r="C28" i="1" s="1"/>
  <c r="J6" i="1"/>
  <c r="R6" i="1"/>
  <c r="R28" i="1" s="1"/>
  <c r="Y6" i="1"/>
  <c r="Y28" i="1" s="1"/>
  <c r="AG6" i="1"/>
  <c r="AG28" i="1" s="1"/>
  <c r="AN6" i="1"/>
  <c r="AN28" i="1" s="1"/>
  <c r="AV6" i="1"/>
  <c r="D6" i="1"/>
  <c r="L6" i="1"/>
  <c r="S6" i="1"/>
  <c r="AA6" i="1"/>
  <c r="AA28" i="1" s="1"/>
  <c r="AH6" i="1"/>
  <c r="AH28" i="1" s="1"/>
  <c r="AP6" i="1"/>
  <c r="AP28" i="1" s="1"/>
  <c r="F27" i="6"/>
  <c r="AC28" i="1"/>
  <c r="H27" i="6"/>
  <c r="G27" i="6"/>
  <c r="AW28" i="1"/>
  <c r="AB28" i="1"/>
  <c r="AQ28" i="1"/>
  <c r="C27" i="6"/>
  <c r="I27" i="6"/>
  <c r="D27" i="6"/>
  <c r="J22" i="6"/>
  <c r="J23" i="6"/>
  <c r="J24" i="6"/>
  <c r="J25" i="6"/>
  <c r="J5" i="6"/>
  <c r="J7" i="6"/>
  <c r="J8" i="6"/>
  <c r="J10" i="6"/>
  <c r="J11" i="6"/>
  <c r="J12" i="6"/>
  <c r="J13" i="6"/>
  <c r="J14" i="6"/>
  <c r="J15" i="6"/>
  <c r="J16" i="6"/>
  <c r="J17" i="6"/>
  <c r="J18" i="6"/>
  <c r="J19" i="6"/>
  <c r="J20" i="6"/>
  <c r="J21" i="6"/>
  <c r="P6" i="1" l="1"/>
  <c r="F6" i="1"/>
  <c r="K6" i="1"/>
  <c r="AY6" i="1"/>
  <c r="Z6" i="1"/>
  <c r="U6" i="1"/>
  <c r="J28" i="1"/>
  <c r="K28" i="1" s="1"/>
  <c r="D28" i="1"/>
  <c r="F28" i="1" s="1"/>
  <c r="AV28" i="1"/>
  <c r="AY28" i="1" s="1"/>
  <c r="S28" i="1"/>
  <c r="U28" i="1" s="1"/>
  <c r="AT6" i="1"/>
  <c r="AJ6" i="1"/>
  <c r="AE6" i="1"/>
  <c r="AO6" i="1"/>
  <c r="L28" i="1"/>
  <c r="P28" i="1" s="1"/>
  <c r="AO28" i="1"/>
  <c r="F28" i="6"/>
  <c r="H28" i="6"/>
  <c r="AE28" i="1"/>
  <c r="D28" i="6"/>
  <c r="Z28" i="1"/>
  <c r="AJ28" i="1"/>
  <c r="AT28" i="1"/>
  <c r="B28" i="6"/>
  <c r="J27" i="6"/>
  <c r="AZ28" i="1" l="1"/>
  <c r="AZ6" i="1"/>
  <c r="AF29" i="1"/>
  <c r="B29" i="1"/>
  <c r="V29" i="1"/>
  <c r="B29" i="6"/>
  <c r="AP29" i="1"/>
  <c r="L29" i="1"/>
  <c r="B30" i="1" l="1"/>
</calcChain>
</file>

<file path=xl/sharedStrings.xml><?xml version="1.0" encoding="utf-8"?>
<sst xmlns="http://schemas.openxmlformats.org/spreadsheetml/2006/main" count="20086" uniqueCount="3989">
  <si>
    <t>ศาสตราจารย์</t>
  </si>
  <si>
    <t>ปริญญาเอก</t>
  </si>
  <si>
    <t>ปริญญาโท</t>
  </si>
  <si>
    <t>ปริญญาตรี</t>
  </si>
  <si>
    <t>รวม</t>
  </si>
  <si>
    <t>อาจารย์ประจำ</t>
  </si>
  <si>
    <t>อาจารย์สัญญาจ้าง</t>
  </si>
  <si>
    <t>สำนักวิชาการจัดการ</t>
  </si>
  <si>
    <t>สำนักวิชาศิลปศาสตร์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</si>
  <si>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</si>
  <si>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</si>
  <si>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</si>
  <si>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สำนักวิชาเภสัชศาสตร์</t>
  </si>
  <si>
    <t>สำนักวิชาสหเวชศาสตร์</t>
  </si>
  <si>
    <t>สำนักวิชาวิทยาศาสตร์</t>
  </si>
  <si>
    <t>สำนักวิชาสารสนเทศศาสตร์</t>
  </si>
  <si>
    <t>สำนักวิชาสถาปัตยกรรมศาสตร์และการออกแบบ</t>
  </si>
  <si>
    <t>วิทยาลัยสัตวแพทยศาสตร์อัครราชกุมารี</t>
  </si>
  <si>
    <t>วิทยาลัยนานาชาติ</t>
  </si>
  <si>
    <t>รองศาสตราจารย์</t>
  </si>
  <si>
    <t>ผู้ช่วยศาสตราจารย์</t>
  </si>
  <si>
    <t>อาจารย์</t>
  </si>
  <si>
    <t>สังกัด</t>
  </si>
  <si>
    <t>รวมทั้งหมด</t>
  </si>
  <si>
    <t>หลักสูตรรัฐศาสตร์ (ความสัมพันธ์ระหว่างประเทศ)</t>
  </si>
  <si>
    <t>รวมตำแหน่งทางวิชาการ</t>
  </si>
  <si>
    <t>ศาสตราภิชาน</t>
  </si>
  <si>
    <t>ข้อมูลพนักงานสายวิชาการ</t>
  </si>
  <si>
    <t>วุฒิบัตร</t>
  </si>
  <si>
    <t>สำนักวิชาวิศวกรรมศาสตร์และเทคโนโลยี</t>
  </si>
  <si>
    <t>สำนักวิชาพหุภาษาและการศึกษาทั่วไป</t>
  </si>
  <si>
    <t>รวมทั้งสังกัด</t>
  </si>
  <si>
    <t>ข้อมูลพนักงานสายวิชาการและวุฒิการศึกษาสูงสุด</t>
  </si>
  <si>
    <t>ศูนย์การแพทย์มหาวิทยาลัยวลัยลักษณ์</t>
  </si>
  <si>
    <t>บัณฑิตวิทยาลัย</t>
  </si>
  <si>
    <t>สาขาวิชาวิทยาศาสตร์การกีฬาและการออกกำลังกาย</t>
  </si>
  <si>
    <t>หลักสูตรวิทยาศาสตรบัณฑิต สาขาวิทยาศาสตร์การกีฬาและการออกกำลังกาย</t>
  </si>
  <si>
    <t>DIVTHNAME</t>
  </si>
  <si>
    <t>สำนักวิชาเทคโนโลยีการเกษตรและอุตสาหกรรมอาหาร</t>
  </si>
  <si>
    <t>6200000134</t>
  </si>
  <si>
    <t>6200000160</t>
  </si>
  <si>
    <t>6200000193</t>
  </si>
  <si>
    <t>6200000280</t>
  </si>
  <si>
    <t>6200000194</t>
  </si>
  <si>
    <t>6200000195</t>
  </si>
  <si>
    <t>6100000371</t>
  </si>
  <si>
    <t>6100000376</t>
  </si>
  <si>
    <t>3910290321</t>
  </si>
  <si>
    <t>6500000045</t>
  </si>
  <si>
    <t>4310300321</t>
  </si>
  <si>
    <t>4800000039</t>
  </si>
  <si>
    <t>4520160321</t>
  </si>
  <si>
    <t>5000000068</t>
  </si>
  <si>
    <t>5400000016</t>
  </si>
  <si>
    <t>4420240321</t>
  </si>
  <si>
    <t>5100000091</t>
  </si>
  <si>
    <t>5300000056</t>
  </si>
  <si>
    <t>4520060321</t>
  </si>
  <si>
    <t>6300000067</t>
  </si>
  <si>
    <t>6200000110</t>
  </si>
  <si>
    <t>6500000116</t>
  </si>
  <si>
    <t>4520100321</t>
  </si>
  <si>
    <t>4700000071</t>
  </si>
  <si>
    <t>5400000065</t>
  </si>
  <si>
    <t>6100000492</t>
  </si>
  <si>
    <t>4800000038</t>
  </si>
  <si>
    <t>5300000101</t>
  </si>
  <si>
    <t>6300000117</t>
  </si>
  <si>
    <t>6300000165</t>
  </si>
  <si>
    <t>6400000102</t>
  </si>
  <si>
    <t>6400000101</t>
  </si>
  <si>
    <t>6400000157</t>
  </si>
  <si>
    <t>6300000300</t>
  </si>
  <si>
    <t>6300000277</t>
  </si>
  <si>
    <t>5100000046</t>
  </si>
  <si>
    <t>6000000232</t>
  </si>
  <si>
    <t>3820220204</t>
  </si>
  <si>
    <t>3920440204</t>
  </si>
  <si>
    <t>5000000100</t>
  </si>
  <si>
    <t>3720070204</t>
  </si>
  <si>
    <t>6200000079</t>
  </si>
  <si>
    <t>6400000270</t>
  </si>
  <si>
    <t>6200000085</t>
  </si>
  <si>
    <t>6500000038</t>
  </si>
  <si>
    <t>6400000317</t>
  </si>
  <si>
    <t>6100000387</t>
  </si>
  <si>
    <t>6100000370</t>
  </si>
  <si>
    <t>6200000001</t>
  </si>
  <si>
    <t>4700000007</t>
  </si>
  <si>
    <t>5400000012</t>
  </si>
  <si>
    <t>5400000128</t>
  </si>
  <si>
    <t>6300000101</t>
  </si>
  <si>
    <t>4320030321</t>
  </si>
  <si>
    <t>5600000077</t>
  </si>
  <si>
    <t>5400000123</t>
  </si>
  <si>
    <t>6400000299</t>
  </si>
  <si>
    <t>5800000002</t>
  </si>
  <si>
    <t>6300000357</t>
  </si>
  <si>
    <t>6500000194</t>
  </si>
  <si>
    <t>5600000078</t>
  </si>
  <si>
    <t>6400000149</t>
  </si>
  <si>
    <t>6100000488</t>
  </si>
  <si>
    <t>4800000012</t>
  </si>
  <si>
    <t>5000000037</t>
  </si>
  <si>
    <t>5600000003</t>
  </si>
  <si>
    <t>5600000059</t>
  </si>
  <si>
    <t>6200000186</t>
  </si>
  <si>
    <t>6300000010</t>
  </si>
  <si>
    <t>6300000139</t>
  </si>
  <si>
    <t>6300000244</t>
  </si>
  <si>
    <t>6400000142</t>
  </si>
  <si>
    <t>6400000324</t>
  </si>
  <si>
    <t>5600000064</t>
  </si>
  <si>
    <t>6300000223</t>
  </si>
  <si>
    <t>6300000319</t>
  </si>
  <si>
    <t>4020510312</t>
  </si>
  <si>
    <t>5100000039</t>
  </si>
  <si>
    <t>6000000604</t>
  </si>
  <si>
    <t>5000000008</t>
  </si>
  <si>
    <t>5100000045</t>
  </si>
  <si>
    <t>6000000100</t>
  </si>
  <si>
    <t>6200000203</t>
  </si>
  <si>
    <t>5400000035</t>
  </si>
  <si>
    <t>5800000007</t>
  </si>
  <si>
    <t>6100000098</t>
  </si>
  <si>
    <t>6100000197</t>
  </si>
  <si>
    <t>6100000428</t>
  </si>
  <si>
    <t>6200000222</t>
  </si>
  <si>
    <t>6200000250</t>
  </si>
  <si>
    <t>6300000019</t>
  </si>
  <si>
    <t>6000000106</t>
  </si>
  <si>
    <t>6000000249</t>
  </si>
  <si>
    <t>6100000188</t>
  </si>
  <si>
    <t>6400000085</t>
  </si>
  <si>
    <t>6200000295</t>
  </si>
  <si>
    <t>6100000165</t>
  </si>
  <si>
    <t>6300000017</t>
  </si>
  <si>
    <t>6200000112</t>
  </si>
  <si>
    <t>4220390324</t>
  </si>
  <si>
    <t>4630020335</t>
  </si>
  <si>
    <t>6300000012</t>
  </si>
  <si>
    <t>6300000151</t>
  </si>
  <si>
    <t>6300000160</t>
  </si>
  <si>
    <t>6300000159</t>
  </si>
  <si>
    <t>6300000283</t>
  </si>
  <si>
    <t>6400000156</t>
  </si>
  <si>
    <t>6100000367</t>
  </si>
  <si>
    <t>6400000228</t>
  </si>
  <si>
    <t>3920250332</t>
  </si>
  <si>
    <t>4700000069</t>
  </si>
  <si>
    <t>4320220332</t>
  </si>
  <si>
    <t>4020620332</t>
  </si>
  <si>
    <t>4700000006</t>
  </si>
  <si>
    <t>6400000276</t>
  </si>
  <si>
    <t>5800000053</t>
  </si>
  <si>
    <t>6300000145</t>
  </si>
  <si>
    <t>5300000057</t>
  </si>
  <si>
    <t>4630020338</t>
  </si>
  <si>
    <t>6000000386</t>
  </si>
  <si>
    <t>5500000062</t>
  </si>
  <si>
    <t>5600000058</t>
  </si>
  <si>
    <t>5500000052</t>
  </si>
  <si>
    <t>5800000032</t>
  </si>
  <si>
    <t>5600000081</t>
  </si>
  <si>
    <t>6300000338</t>
  </si>
  <si>
    <t>6200000365</t>
  </si>
  <si>
    <t>6400000224</t>
  </si>
  <si>
    <t>6400000278</t>
  </si>
  <si>
    <t>4320660332</t>
  </si>
  <si>
    <t>5000000059</t>
  </si>
  <si>
    <t>5500000083</t>
  </si>
  <si>
    <t>6000000102</t>
  </si>
  <si>
    <t>6200000350</t>
  </si>
  <si>
    <t>6100000383</t>
  </si>
  <si>
    <t>6300000332</t>
  </si>
  <si>
    <t>6100000129</t>
  </si>
  <si>
    <t>6300000339</t>
  </si>
  <si>
    <t>6200000147</t>
  </si>
  <si>
    <t>6300000291</t>
  </si>
  <si>
    <t>6400000158</t>
  </si>
  <si>
    <t>6000000151</t>
  </si>
  <si>
    <t>6100000472</t>
  </si>
  <si>
    <t>6000000134</t>
  </si>
  <si>
    <t>6000000171</t>
  </si>
  <si>
    <t>6100000130</t>
  </si>
  <si>
    <t>6200000247</t>
  </si>
  <si>
    <t>6400000046</t>
  </si>
  <si>
    <t>6100000065</t>
  </si>
  <si>
    <t>4800000085</t>
  </si>
  <si>
    <t>5400000001</t>
  </si>
  <si>
    <t>6100000064</t>
  </si>
  <si>
    <t>6100000066</t>
  </si>
  <si>
    <t>6300000054</t>
  </si>
  <si>
    <t>6300000118</t>
  </si>
  <si>
    <t>6300000302</t>
  </si>
  <si>
    <t>6400000004</t>
  </si>
  <si>
    <t>6300000362</t>
  </si>
  <si>
    <t>6300000011</t>
  </si>
  <si>
    <t>6000000176</t>
  </si>
  <si>
    <t>4310610331</t>
  </si>
  <si>
    <t>4630020342</t>
  </si>
  <si>
    <t>5200000025</t>
  </si>
  <si>
    <t>6100000148</t>
  </si>
  <si>
    <t>5400000079</t>
  </si>
  <si>
    <t>4630020388</t>
  </si>
  <si>
    <t>5300000003</t>
  </si>
  <si>
    <t>4220070331</t>
  </si>
  <si>
    <t>4520320331</t>
  </si>
  <si>
    <t>5600000074</t>
  </si>
  <si>
    <t>5700000067</t>
  </si>
  <si>
    <t>6000000137</t>
  </si>
  <si>
    <t>5700000037</t>
  </si>
  <si>
    <t>5800000014</t>
  </si>
  <si>
    <t>5800000043</t>
  </si>
  <si>
    <t>5800000055</t>
  </si>
  <si>
    <t>6000000138</t>
  </si>
  <si>
    <t>6200000218</t>
  </si>
  <si>
    <t>6100000209</t>
  </si>
  <si>
    <t>5600000020</t>
  </si>
  <si>
    <t>6100000060</t>
  </si>
  <si>
    <t>6000000173</t>
  </si>
  <si>
    <t>5000000025</t>
  </si>
  <si>
    <t>5200000106</t>
  </si>
  <si>
    <t>5300000014</t>
  </si>
  <si>
    <t>6200000150</t>
  </si>
  <si>
    <t>6200000267</t>
  </si>
  <si>
    <t>6100000286</t>
  </si>
  <si>
    <t>6300000299</t>
  </si>
  <si>
    <t>4700000037</t>
  </si>
  <si>
    <t>5100000101</t>
  </si>
  <si>
    <t>5400000117</t>
  </si>
  <si>
    <t>6100000179</t>
  </si>
  <si>
    <t>6300000356</t>
  </si>
  <si>
    <t>6100000094</t>
  </si>
  <si>
    <t>5400000120</t>
  </si>
  <si>
    <t>6200000189</t>
  </si>
  <si>
    <t>6200000065</t>
  </si>
  <si>
    <t>6000000139</t>
  </si>
  <si>
    <t>6200000289</t>
  </si>
  <si>
    <t>6200000169</t>
  </si>
  <si>
    <t>6200000115</t>
  </si>
  <si>
    <t>6400000084</t>
  </si>
  <si>
    <t>6400000045</t>
  </si>
  <si>
    <t>5700000064</t>
  </si>
  <si>
    <t>5500000011</t>
  </si>
  <si>
    <t>5500000071</t>
  </si>
  <si>
    <t>4800000091</t>
  </si>
  <si>
    <t>5400000042</t>
  </si>
  <si>
    <t>5400000046</t>
  </si>
  <si>
    <t>5100000025</t>
  </si>
  <si>
    <t>5200000076</t>
  </si>
  <si>
    <t>5200000109</t>
  </si>
  <si>
    <t>5300000029</t>
  </si>
  <si>
    <t>5400000063</t>
  </si>
  <si>
    <t>5500000098</t>
  </si>
  <si>
    <t>5700000022</t>
  </si>
  <si>
    <t>5700000052</t>
  </si>
  <si>
    <t>5900000030</t>
  </si>
  <si>
    <t>6000000007</t>
  </si>
  <si>
    <t>6000000149</t>
  </si>
  <si>
    <t>6500000249</t>
  </si>
  <si>
    <t>5400000037</t>
  </si>
  <si>
    <t>5400000039</t>
  </si>
  <si>
    <t>5500000036</t>
  </si>
  <si>
    <t>5400000038</t>
  </si>
  <si>
    <t>6300000278</t>
  </si>
  <si>
    <t>6100000372</t>
  </si>
  <si>
    <t>5300000031</t>
  </si>
  <si>
    <t>5400000064</t>
  </si>
  <si>
    <t>6300000166</t>
  </si>
  <si>
    <t>6400000077</t>
  </si>
  <si>
    <t>6400000145</t>
  </si>
  <si>
    <t>5400000036</t>
  </si>
  <si>
    <t>5500000038</t>
  </si>
  <si>
    <t>5500000047</t>
  </si>
  <si>
    <t>5700000019</t>
  </si>
  <si>
    <t>6100000183</t>
  </si>
  <si>
    <t>6200000061</t>
  </si>
  <si>
    <t>6100000273</t>
  </si>
  <si>
    <t>6200000187</t>
  </si>
  <si>
    <t>5300000039</t>
  </si>
  <si>
    <t>6400000166</t>
  </si>
  <si>
    <t>4700000028</t>
  </si>
  <si>
    <t>6300000202</t>
  </si>
  <si>
    <t>6500000230</t>
  </si>
  <si>
    <t>6300000023</t>
  </si>
  <si>
    <t>6300000267</t>
  </si>
  <si>
    <t>6300000321</t>
  </si>
  <si>
    <t>6400000043</t>
  </si>
  <si>
    <t>6400000044</t>
  </si>
  <si>
    <t>6400000064</t>
  </si>
  <si>
    <t>6400000148</t>
  </si>
  <si>
    <t>6400000204</t>
  </si>
  <si>
    <t>6400000221</t>
  </si>
  <si>
    <t>6500000039</t>
  </si>
  <si>
    <t>6300000297</t>
  </si>
  <si>
    <t>6300000245</t>
  </si>
  <si>
    <t>5600000073</t>
  </si>
  <si>
    <t>6100000412</t>
  </si>
  <si>
    <t>5300000102</t>
  </si>
  <si>
    <t>6000000119</t>
  </si>
  <si>
    <t>5400000017</t>
  </si>
  <si>
    <t>5400000056</t>
  </si>
  <si>
    <t>5700000018</t>
  </si>
  <si>
    <t>5300000037</t>
  </si>
  <si>
    <t>6000000294</t>
  </si>
  <si>
    <t>6400000080</t>
  </si>
  <si>
    <t>5300000041</t>
  </si>
  <si>
    <t>5000000055</t>
  </si>
  <si>
    <t>4900000101</t>
  </si>
  <si>
    <t>4900000102</t>
  </si>
  <si>
    <t>5100000044</t>
  </si>
  <si>
    <t>5300000007</t>
  </si>
  <si>
    <t>5300000033</t>
  </si>
  <si>
    <t>5300000086</t>
  </si>
  <si>
    <t>5600000040</t>
  </si>
  <si>
    <t>5700000062</t>
  </si>
  <si>
    <t>6000000006</t>
  </si>
  <si>
    <t>6200000181</t>
  </si>
  <si>
    <t>6000000127</t>
  </si>
  <si>
    <t>6200000268</t>
  </si>
  <si>
    <t>6200000281</t>
  </si>
  <si>
    <t>6300000008</t>
  </si>
  <si>
    <t>6300000146</t>
  </si>
  <si>
    <t>6300000147</t>
  </si>
  <si>
    <t>6100000255</t>
  </si>
  <si>
    <t>6100000264</t>
  </si>
  <si>
    <t>4900000103</t>
  </si>
  <si>
    <t>5000000051</t>
  </si>
  <si>
    <t>5300000042</t>
  </si>
  <si>
    <t>5300000105</t>
  </si>
  <si>
    <t>5600000001</t>
  </si>
  <si>
    <t>5600000024</t>
  </si>
  <si>
    <t>5600000071</t>
  </si>
  <si>
    <t>6000000140</t>
  </si>
  <si>
    <t>6200000219</t>
  </si>
  <si>
    <t>6300000152</t>
  </si>
  <si>
    <t>6300000158</t>
  </si>
  <si>
    <t>6300000320</t>
  </si>
  <si>
    <t>6400000106</t>
  </si>
  <si>
    <t>6400000244</t>
  </si>
  <si>
    <t>6500000231</t>
  </si>
  <si>
    <t>6500000111</t>
  </si>
  <si>
    <t>6000000131</t>
  </si>
  <si>
    <t>4410060331</t>
  </si>
  <si>
    <t>4800000036</t>
  </si>
  <si>
    <t>5400000014</t>
  </si>
  <si>
    <t>5500000089</t>
  </si>
  <si>
    <t>5700000079</t>
  </si>
  <si>
    <t>6000000130</t>
  </si>
  <si>
    <t>6200000329</t>
  </si>
  <si>
    <t>4220470331</t>
  </si>
  <si>
    <t>4700000056</t>
  </si>
  <si>
    <t>4900000073</t>
  </si>
  <si>
    <t>5500000021</t>
  </si>
  <si>
    <t>5500000091</t>
  </si>
  <si>
    <t>5600000041</t>
  </si>
  <si>
    <t>4800000028</t>
  </si>
  <si>
    <t>5000000081</t>
  </si>
  <si>
    <t>5100000069</t>
  </si>
  <si>
    <t>5300000025</t>
  </si>
  <si>
    <t>5300000028</t>
  </si>
  <si>
    <t>5300000051</t>
  </si>
  <si>
    <t>5500000025</t>
  </si>
  <si>
    <t>5700000036</t>
  </si>
  <si>
    <t>5700000056</t>
  </si>
  <si>
    <t>6100000114</t>
  </si>
  <si>
    <t>6200000091</t>
  </si>
  <si>
    <t>6200000262</t>
  </si>
  <si>
    <t>6300000102</t>
  </si>
  <si>
    <t>6300000309</t>
  </si>
  <si>
    <t>6200000330</t>
  </si>
  <si>
    <t>5800000001</t>
  </si>
  <si>
    <t>5600000022</t>
  </si>
  <si>
    <t>5900000054</t>
  </si>
  <si>
    <t>5300000049</t>
  </si>
  <si>
    <t>5500000003</t>
  </si>
  <si>
    <t>5000000056</t>
  </si>
  <si>
    <t>5000000057</t>
  </si>
  <si>
    <t>5000000066</t>
  </si>
  <si>
    <t>5000000073</t>
  </si>
  <si>
    <t>5100000053</t>
  </si>
  <si>
    <t>5200000006</t>
  </si>
  <si>
    <t>5300000013</t>
  </si>
  <si>
    <t>5400000086</t>
  </si>
  <si>
    <t>5400000087</t>
  </si>
  <si>
    <t>5400000116</t>
  </si>
  <si>
    <t>5500000068</t>
  </si>
  <si>
    <t>5600000008</t>
  </si>
  <si>
    <t>5600000063</t>
  </si>
  <si>
    <t>5700000016</t>
  </si>
  <si>
    <t>5700000042</t>
  </si>
  <si>
    <t>6000000432</t>
  </si>
  <si>
    <t>6100000368</t>
  </si>
  <si>
    <t>6100000121</t>
  </si>
  <si>
    <t>6000000120</t>
  </si>
  <si>
    <t>6200000188</t>
  </si>
  <si>
    <t>5400000066</t>
  </si>
  <si>
    <t>5700000054</t>
  </si>
  <si>
    <t>4520090331</t>
  </si>
  <si>
    <t>5500000007</t>
  </si>
  <si>
    <t>5500000082</t>
  </si>
  <si>
    <t>6100000120</t>
  </si>
  <si>
    <t>6100000283</t>
  </si>
  <si>
    <t>6100000365</t>
  </si>
  <si>
    <t>6200000021</t>
  </si>
  <si>
    <t>6200000092</t>
  </si>
  <si>
    <t>6200000145</t>
  </si>
  <si>
    <t>6100000156</t>
  </si>
  <si>
    <t>6200000305</t>
  </si>
  <si>
    <t>6200000328</t>
  </si>
  <si>
    <t>6200000306</t>
  </si>
  <si>
    <t>6300000007</t>
  </si>
  <si>
    <t>6300000064</t>
  </si>
  <si>
    <t>6300000062</t>
  </si>
  <si>
    <t>6300000060</t>
  </si>
  <si>
    <t>6300000061</t>
  </si>
  <si>
    <t>6300000065</t>
  </si>
  <si>
    <t>6300000103</t>
  </si>
  <si>
    <t>6300000268</t>
  </si>
  <si>
    <t>6300000304</t>
  </si>
  <si>
    <t>6300000310</t>
  </si>
  <si>
    <t>6300000308</t>
  </si>
  <si>
    <t>6400000115</t>
  </si>
  <si>
    <t>6400000229</t>
  </si>
  <si>
    <t>6200000054</t>
  </si>
  <si>
    <t>6400000178</t>
  </si>
  <si>
    <t>6200000163</t>
  </si>
  <si>
    <t>5900000015</t>
  </si>
  <si>
    <t>6100000386</t>
  </si>
  <si>
    <t>6300000004</t>
  </si>
  <si>
    <t>6300000144</t>
  </si>
  <si>
    <t>6400000061</t>
  </si>
  <si>
    <t>6200000274</t>
  </si>
  <si>
    <t>6200000287</t>
  </si>
  <si>
    <t>6200000290</t>
  </si>
  <si>
    <t>6200000366</t>
  </si>
  <si>
    <t>6300000024</t>
  </si>
  <si>
    <t>6300000047</t>
  </si>
  <si>
    <t>6300000079</t>
  </si>
  <si>
    <t>6300000112</t>
  </si>
  <si>
    <t>6300000140</t>
  </si>
  <si>
    <t>6300000216</t>
  </si>
  <si>
    <t>6300000341</t>
  </si>
  <si>
    <t>6300000110</t>
  </si>
  <si>
    <t>6400000060</t>
  </si>
  <si>
    <t>6400000082</t>
  </si>
  <si>
    <t>5500000050</t>
  </si>
  <si>
    <t>6400000225</t>
  </si>
  <si>
    <t>6400000354</t>
  </si>
  <si>
    <t>6500000190</t>
  </si>
  <si>
    <t>6500000223</t>
  </si>
  <si>
    <t>6000000082</t>
  </si>
  <si>
    <t>6100000139</t>
  </si>
  <si>
    <t>6500000099</t>
  </si>
  <si>
    <t>6300000360</t>
  </si>
  <si>
    <t>6400000227</t>
  </si>
  <si>
    <t>6300000284</t>
  </si>
  <si>
    <t>6300000270</t>
  </si>
  <si>
    <t>4800000089</t>
  </si>
  <si>
    <t>4800000050</t>
  </si>
  <si>
    <t>4520080323</t>
  </si>
  <si>
    <t>4630020394</t>
  </si>
  <si>
    <t>4320410323</t>
  </si>
  <si>
    <t>4900000096</t>
  </si>
  <si>
    <t>4111240323</t>
  </si>
  <si>
    <t>5500000060</t>
  </si>
  <si>
    <t>5900000052</t>
  </si>
  <si>
    <t>3820380323</t>
  </si>
  <si>
    <t>4320540323</t>
  </si>
  <si>
    <t>4630020393</t>
  </si>
  <si>
    <t>5600000037</t>
  </si>
  <si>
    <t>5700000058</t>
  </si>
  <si>
    <t>5900000071</t>
  </si>
  <si>
    <t>6400000031</t>
  </si>
  <si>
    <t>3910150312</t>
  </si>
  <si>
    <t>4410390312</t>
  </si>
  <si>
    <t>3910300312</t>
  </si>
  <si>
    <t>4310580312</t>
  </si>
  <si>
    <t>4010630312</t>
  </si>
  <si>
    <t>5600000051</t>
  </si>
  <si>
    <t>5400000010</t>
  </si>
  <si>
    <t>4800000082</t>
  </si>
  <si>
    <t>5200000130</t>
  </si>
  <si>
    <t>4320050312</t>
  </si>
  <si>
    <t>4610010312</t>
  </si>
  <si>
    <t>6100000097</t>
  </si>
  <si>
    <t>6300000020</t>
  </si>
  <si>
    <t>6300000141</t>
  </si>
  <si>
    <t>5000000070</t>
  </si>
  <si>
    <t>5900000057</t>
  </si>
  <si>
    <t>6100000022</t>
  </si>
  <si>
    <t>6100000023</t>
  </si>
  <si>
    <t>6300000005</t>
  </si>
  <si>
    <t>4111470312</t>
  </si>
  <si>
    <t>5300000060</t>
  </si>
  <si>
    <t>5700000010</t>
  </si>
  <si>
    <t>5900000059</t>
  </si>
  <si>
    <t>6200000307</t>
  </si>
  <si>
    <t>5400000077</t>
  </si>
  <si>
    <t>6400000063</t>
  </si>
  <si>
    <t>6200000055</t>
  </si>
  <si>
    <t>4700000072</t>
  </si>
  <si>
    <t>4010100312</t>
  </si>
  <si>
    <t>4700000036</t>
  </si>
  <si>
    <t>5100000024</t>
  </si>
  <si>
    <t>4700000013</t>
  </si>
  <si>
    <t>5600000065</t>
  </si>
  <si>
    <t>5600000066</t>
  </si>
  <si>
    <t>4010530312</t>
  </si>
  <si>
    <t>6200000286</t>
  </si>
  <si>
    <t>4410250324</t>
  </si>
  <si>
    <t>4700000090</t>
  </si>
  <si>
    <t>4210520324</t>
  </si>
  <si>
    <t>4800000097</t>
  </si>
  <si>
    <t>4410310324</t>
  </si>
  <si>
    <t>5700000007</t>
  </si>
  <si>
    <t>5900000035</t>
  </si>
  <si>
    <t>6200000334</t>
  </si>
  <si>
    <t>3810360324</t>
  </si>
  <si>
    <t>4111270324</t>
  </si>
  <si>
    <t>5100000002</t>
  </si>
  <si>
    <t>5500000045</t>
  </si>
  <si>
    <t>3810270204</t>
  </si>
  <si>
    <t>6100000361</t>
  </si>
  <si>
    <t>3810240204</t>
  </si>
  <si>
    <t>4630020323</t>
  </si>
  <si>
    <t>5200000036</t>
  </si>
  <si>
    <t>5600000080</t>
  </si>
  <si>
    <t>6000000203</t>
  </si>
  <si>
    <t>5700000049</t>
  </si>
  <si>
    <t>4520040324</t>
  </si>
  <si>
    <t>3910660322</t>
  </si>
  <si>
    <t>4700000024</t>
  </si>
  <si>
    <t>5500000066</t>
  </si>
  <si>
    <t>5600000048</t>
  </si>
  <si>
    <t>5900000053</t>
  </si>
  <si>
    <t>6400000220</t>
  </si>
  <si>
    <t>6300000161</t>
  </si>
  <si>
    <t>4011010312</t>
  </si>
  <si>
    <t>4620070322</t>
  </si>
  <si>
    <t>5100000076</t>
  </si>
  <si>
    <t>4111130322</t>
  </si>
  <si>
    <t>4310490322</t>
  </si>
  <si>
    <t>4121460503</t>
  </si>
  <si>
    <t>5600000068</t>
  </si>
  <si>
    <t>6300000263</t>
  </si>
  <si>
    <t>4220350322</t>
  </si>
  <si>
    <t>5500000046</t>
  </si>
  <si>
    <t>5500000092</t>
  </si>
  <si>
    <t>5500000009</t>
  </si>
  <si>
    <t>4900000025</t>
  </si>
  <si>
    <t>4520220322</t>
  </si>
  <si>
    <t>3820320322</t>
  </si>
  <si>
    <t>4900000065</t>
  </si>
  <si>
    <t>5000000032</t>
  </si>
  <si>
    <t>5300000110</t>
  </si>
  <si>
    <t>4320500322</t>
  </si>
  <si>
    <t>4630020347</t>
  </si>
  <si>
    <t>4900000024</t>
  </si>
  <si>
    <t>5700000073</t>
  </si>
  <si>
    <t>3820400322</t>
  </si>
  <si>
    <t>4310460503</t>
  </si>
  <si>
    <t>5000000031</t>
  </si>
  <si>
    <t>5400000018</t>
  </si>
  <si>
    <t>5700000046</t>
  </si>
  <si>
    <t>5800000035</t>
  </si>
  <si>
    <t>6300000285</t>
  </si>
  <si>
    <t>6400000144</t>
  </si>
  <si>
    <t>6400000161</t>
  </si>
  <si>
    <t>6400000271</t>
  </si>
  <si>
    <t>4900000057</t>
  </si>
  <si>
    <t>5300000027</t>
  </si>
  <si>
    <t>5600000031</t>
  </si>
  <si>
    <t>5700000071</t>
  </si>
  <si>
    <t>5500000048</t>
  </si>
  <si>
    <t>4800000009</t>
  </si>
  <si>
    <t>5400000088</t>
  </si>
  <si>
    <t>5800000022</t>
  </si>
  <si>
    <t>5400000089</t>
  </si>
  <si>
    <t>5400000091</t>
  </si>
  <si>
    <t>5500000069</t>
  </si>
  <si>
    <t>5200000092</t>
  </si>
  <si>
    <t>5400000052</t>
  </si>
  <si>
    <t>5900000037</t>
  </si>
  <si>
    <t>6300000287</t>
  </si>
  <si>
    <t>6400000350</t>
  </si>
  <si>
    <t>6500000246</t>
  </si>
  <si>
    <t>6200000332</t>
  </si>
  <si>
    <t>6200000331</t>
  </si>
  <si>
    <t>6400000155</t>
  </si>
  <si>
    <t>6500000248</t>
  </si>
  <si>
    <t>6100000406</t>
  </si>
  <si>
    <t>5800000057</t>
  </si>
  <si>
    <t>6200000221</t>
  </si>
  <si>
    <t>6200000354</t>
  </si>
  <si>
    <t>Prof.Dr.</t>
  </si>
  <si>
    <t>-ไม่มีข้อมูล-</t>
  </si>
  <si>
    <t>Assoc.Prof.Dr.</t>
  </si>
  <si>
    <t>Dr.</t>
  </si>
  <si>
    <t>Mr.</t>
  </si>
  <si>
    <t xml:space="preserve">วิทยาลัยทันตแพทยศาสตร์นานาชาติ </t>
  </si>
  <si>
    <t>สำนักวิชารัฐศาสตร์และรัฐประศาสนศาสตร์</t>
  </si>
  <si>
    <t>สำนักวิชาการบัญชีและการเงิน</t>
  </si>
  <si>
    <t>วิชาการ</t>
  </si>
  <si>
    <t>สาขาวิชาเทคนิคการแพทย์</t>
  </si>
  <si>
    <t>หลักสูตรเทคนิคการแพทย์</t>
  </si>
  <si>
    <t>สาขาวิชาฟิสิกส์</t>
  </si>
  <si>
    <t>สาขาวิชาชีววิทยา</t>
  </si>
  <si>
    <t>สาขาวิชาคณิตศาสตร์และสถิติ</t>
  </si>
  <si>
    <t>สาขาวิชาวิศวกรรมเคมี</t>
  </si>
  <si>
    <t>สาขาวิชาวิศวกรรมเครื่องกลและหุ่นยนต์</t>
  </si>
  <si>
    <t>สาขาวิชาปิโตรเคมีและพอลิเมอร์</t>
  </si>
  <si>
    <t>สาขาวิชาสถาปัตยกรรม</t>
  </si>
  <si>
    <t>รศ.ดร.สุรัสวดี กุลบุญ ก่อเกื้อ</t>
  </si>
  <si>
    <t>สาขาวิชาวิศวกรรมไฟฟ้า</t>
  </si>
  <si>
    <t>หลักสูตรวิทยาศาสตร์ สาขาวิชาวิทยาศาสตร์และวิศวกรรมวัสดุ</t>
  </si>
  <si>
    <t>สาขาวิชาวิศวกรรมคอมพิวเตอร์และอิเล็กทรอนิกส์</t>
  </si>
  <si>
    <t>หลักสูตรวิศวกรรมคอมพิวเตอร์</t>
  </si>
  <si>
    <t>สาขาวิชาวิศวกรรมโยธา</t>
  </si>
  <si>
    <t>รศ.ดร.วิยดา กวานเหียน กลางบุตร</t>
  </si>
  <si>
    <t>สาขาวิชาเคมี</t>
  </si>
  <si>
    <t>สาขาวิชาวิทยาศาสตร์สุขภาพช่องปาก</t>
  </si>
  <si>
    <t>สาขาวิชาสัตวแพทยศาสตร์</t>
  </si>
  <si>
    <t>สาขาวิชาการท่องเที่ยวและโปรเชฟ</t>
  </si>
  <si>
    <t>หลักสูตรอุตสาหกรรมท่องเที่ยวและบริการ</t>
  </si>
  <si>
    <t>สาขาวิชารัฐศาสตร์</t>
  </si>
  <si>
    <t>หลักสูตรรัฐศาสตร์ (การเมืองการปกครอง)</t>
  </si>
  <si>
    <t>สาขาวิชารัฐประศาสนศาสตร์</t>
  </si>
  <si>
    <t>หลักสูตรรัฐประศาสนศาสตร์</t>
  </si>
  <si>
    <t>สาขาวิชาการศึกษาทั่วไป</t>
  </si>
  <si>
    <t>สาขาวิชาการบัญชี</t>
  </si>
  <si>
    <t>บัญชีบัณฑิต</t>
  </si>
  <si>
    <t>สาขาวิชาบริหารธุรกิจ</t>
  </si>
  <si>
    <t>สาขาวิชาอุตสาหกรรมอาหาร</t>
  </si>
  <si>
    <t>หลักสูตรเทคโนโลยีอาหาร</t>
  </si>
  <si>
    <t>สาขาวิชาเทคโนโลยีการเกษตร</t>
  </si>
  <si>
    <t>หลักสูตรพืชศาสตร์</t>
  </si>
  <si>
    <t>สาขาวิชาเภสัชกรรมอุตสาหการ</t>
  </si>
  <si>
    <t>หลักสูตรประมง</t>
  </si>
  <si>
    <t>สาขาวิชาวิทยาศาสตร์การแพทย์คลินิก</t>
  </si>
  <si>
    <t>สาขาวิชาวิทยาศาสตร์การแพทย์</t>
  </si>
  <si>
    <t>สาขาวิชาเทคโนโลยีสารสนเทศ</t>
  </si>
  <si>
    <t>สาขาวิชานิเทศศาตร์</t>
  </si>
  <si>
    <t>หลักสูตรนิเทศศาสตร์</t>
  </si>
  <si>
    <t>สาขาวิชาการจัดการสารสนเทศ</t>
  </si>
  <si>
    <t>หลักสูตรสัตวศาสตร์</t>
  </si>
  <si>
    <t>หลักสูตรเทคโนโลยีชีวภาพ</t>
  </si>
  <si>
    <t>ผศ.ดร.มาริสา ภูมิภาค ณ หนองคาย</t>
  </si>
  <si>
    <t>สาขาวิชาการแพทย์แผนไทยประยุกต์</t>
  </si>
  <si>
    <t>การแพทย์แผนไทยประยุกต์บัณฑิต</t>
  </si>
  <si>
    <t>สาขาวิชาการบริบาลทางเภสัชกรรม</t>
  </si>
  <si>
    <t>หลักสูตรแพทยศาสตร์</t>
  </si>
  <si>
    <t>สาขาวิชาเทคโนโลยีมัลติมีเดียและแอนิเมชัน</t>
  </si>
  <si>
    <t>หลักสูตรเทคโนโลยีมัลติมีเดียและแอนิเมชัน</t>
  </si>
  <si>
    <t>สาขาวิชาสหวิทยาการ</t>
  </si>
  <si>
    <t>สาขาวิชาการพยาบาลและการผดุงครรภ์</t>
  </si>
  <si>
    <t>สำนักวิชานิติศาสตร์</t>
  </si>
  <si>
    <t>สาขาวิชานิติศาสตร์</t>
  </si>
  <si>
    <t>นิติศาสตรบัณฑิต สาขาวิชานิติศาสตร์</t>
  </si>
  <si>
    <t>สาขาวิชาความสัมพันธ์ระหว่างประเทศ</t>
  </si>
  <si>
    <t>ผศ.ดร.ลัคนา ศรีสงคราม พิมพ์จันทร์</t>
  </si>
  <si>
    <t>สาขาวิชาพหุภาษา</t>
  </si>
  <si>
    <t>สาขาวิชาการเงินและเศรษฐศาสตร์</t>
  </si>
  <si>
    <t>สาขาวิชาวิทยาศาสตร์ทางทะเล</t>
  </si>
  <si>
    <t>หลักสูตรวิทยาศาสตรบัณฑิต สาขาวิชาวิทยาศาสตร์ทางทะเล</t>
  </si>
  <si>
    <t>วิศวกรรมศาสตรบัณฑิต สาขาวิศวกรรมคอมพิวเตอร์และระบบอัจฉริยะ</t>
  </si>
  <si>
    <t>สาขาวิชาภาษาจีน</t>
  </si>
  <si>
    <t>ศิลปศาสตรบัณฑิต สาขาภาษาจีน</t>
  </si>
  <si>
    <t>สาขาวิชาภาษาอังกฤษ</t>
  </si>
  <si>
    <t>หลักสูตรภาษาอังกฤษ</t>
  </si>
  <si>
    <t>สาขาวิชากายภาพบำบัด</t>
  </si>
  <si>
    <t>หลักสูตรกายภาพบำบัด</t>
  </si>
  <si>
    <t>สาขาวิชาการออกแบบภายใน</t>
  </si>
  <si>
    <t>สาขาวิชาอาชีวอนามัยและความปลอดภัย</t>
  </si>
  <si>
    <t>สาขาวิชาอนามัยสิ่งแวดล้อมและเทคโนโลยี</t>
  </si>
  <si>
    <t>นายฮวง เหวียน ฮุย</t>
  </si>
  <si>
    <t>สาขาวิชาภาษาไทย</t>
  </si>
  <si>
    <t>ดร.คัว ง็อก เลอ</t>
  </si>
  <si>
    <t>ดร.เจิ่น อัน ตวน</t>
  </si>
  <si>
    <t>สาขาวิชาทันตกรรมคลินิก</t>
  </si>
  <si>
    <t>น.สพ.คริสโตเฟอร์ เจมส์ สต๊อต</t>
  </si>
  <si>
    <t>นางพาฝัน นิลสวัสดิ์ ดูฮาเมลน์</t>
  </si>
  <si>
    <t>นายฮงพงโว ริงฟาห์โซ ซิมิค</t>
  </si>
  <si>
    <t>นายวิลเลี่ยม เจอาร์ ฟรานโก พีราเลส</t>
  </si>
  <si>
    <t>นายลิม จง ยิว</t>
  </si>
  <si>
    <t>นางสาวแอนนิสา ลอร่า มาเรต้า</t>
  </si>
  <si>
    <t>ดร.มาร์ลอน โดแมคโค ซิเป</t>
  </si>
  <si>
    <t>ดร.ซานดีพ ลอยด์ แคชแชป</t>
  </si>
  <si>
    <t>นางสาวติณณ์ลภัส ชูพันธ์ ใจวัน</t>
  </si>
  <si>
    <t>ดร.นีรนาท แก้วประเสริฐ ระฆังทอง</t>
  </si>
  <si>
    <t>ดร.ชาร์ล นอร์แมน สกอร์ฟิลด์</t>
  </si>
  <si>
    <t>ฝ่ายการแพทย์</t>
  </si>
  <si>
    <t>แผนกอายุรกรรม</t>
  </si>
  <si>
    <t>แผนกจิตเวช</t>
  </si>
  <si>
    <t>แผนกวิสัญญีวิทยา</t>
  </si>
  <si>
    <t>แผนกรังสีวิทยา</t>
  </si>
  <si>
    <t>แผนกสูตินรีเวชกรรม</t>
  </si>
  <si>
    <t>6500000260</t>
  </si>
  <si>
    <t>6500000265</t>
  </si>
  <si>
    <t>6500000303</t>
  </si>
  <si>
    <t>6500000272</t>
  </si>
  <si>
    <t>6500000271</t>
  </si>
  <si>
    <t>6500000270</t>
  </si>
  <si>
    <t>6500000269</t>
  </si>
  <si>
    <t>6500000267</t>
  </si>
  <si>
    <t>6500000268</t>
  </si>
  <si>
    <t>6500000266</t>
  </si>
  <si>
    <t>6500000255</t>
  </si>
  <si>
    <t>6500000259</t>
  </si>
  <si>
    <t>6300000170</t>
  </si>
  <si>
    <t>6500000263</t>
  </si>
  <si>
    <t>บริหารวิชาการ</t>
  </si>
  <si>
    <t>1</t>
  </si>
  <si>
    <t>ส.บ. สาขาสาธารณสุขศาสตร์</t>
  </si>
  <si>
    <t>วิทยาศาสตรบัณฑิต สาขาวิทยาศาสตร์ วิชาเอกเคมี</t>
  </si>
  <si>
    <t>วศ.บ. สาขาวิศวกรรมโยธา</t>
  </si>
  <si>
    <t>ทันตแพทยศาสตรบัณฑิต</t>
  </si>
  <si>
    <t>หลักสูตรวิทยาศาสตรบัณฑิต สาขาวิทยาศาสตร์ วิชาเอกฟิสิกส์</t>
  </si>
  <si>
    <t>วศ.บ.สาขาวิศวกรรมปิโตรเคมีและพอลิเมอร์</t>
  </si>
  <si>
    <t>วิศวกรรมศาสตรบัณฑิต สาขาวิศวกรรมเคมีและเคมีเภสัชกรรม</t>
  </si>
  <si>
    <t>หลักสูตรวิทยาศาสตรบัณฑิต สาขาวิทยาศาสตร์ วิชาเอกชีววิทยา</t>
  </si>
  <si>
    <t>วิศวกรรมศาสตรบัณฑิต สาขาวิศวกรรมไฟฟ้า</t>
  </si>
  <si>
    <t>วท.บ. สาขาเทคโนโลยีสารสนเทศฯ</t>
  </si>
  <si>
    <t>วท.บ. สาขาอาชีวอนามัยและความปลอดภัย</t>
  </si>
  <si>
    <t>วท.บ. สาขาอนามัยสิ่งแวดล้อม</t>
  </si>
  <si>
    <t>วท.บ.สาขาการจัดการสารสนเทศดิจิทัล</t>
  </si>
  <si>
    <t>5900000032</t>
  </si>
  <si>
    <t>ไม่มีวาระ</t>
  </si>
  <si>
    <t>สำนักผู้บริหาร</t>
  </si>
  <si>
    <t>รักษาการแทนอธิการบดี</t>
  </si>
  <si>
    <t>ศ.ดร.สมบัติ  ธำรงธัญวงศ์</t>
  </si>
  <si>
    <t>อธิการบดี</t>
  </si>
  <si>
    <t>01</t>
  </si>
  <si>
    <t>5900000012</t>
  </si>
  <si>
    <t>รักษาการแทนรองอธิการบดี</t>
  </si>
  <si>
    <t>รศ.ดร.สุรินทร์  ไหมศรีกรด</t>
  </si>
  <si>
    <t>4120420323</t>
  </si>
  <si>
    <t>ศ.ดร.วรรณา  ชูฤทธิ์</t>
  </si>
  <si>
    <t>6300000370</t>
  </si>
  <si>
    <t>ตามวาระอธิการบดี</t>
  </si>
  <si>
    <t>รักษาการแทนผู้ช่วยอธิการบดี</t>
  </si>
  <si>
    <t>ดร.มงคล  ธีระนานนท์</t>
  </si>
  <si>
    <t>6100000005</t>
  </si>
  <si>
    <t>นายสมพร  ศิลป์สุวรรณ์</t>
  </si>
  <si>
    <t>หลักสูตรพยาบาลศาสตร์</t>
  </si>
  <si>
    <t>สาขาวิชาการพยาบาลขั้นสูง</t>
  </si>
  <si>
    <t xml:space="preserve">พย.ม. สาขาเวชปฏิบัติชุมชน </t>
  </si>
  <si>
    <t xml:space="preserve">พย.ม สาขาการพยาบาลผู้ใหญ่ </t>
  </si>
  <si>
    <t>4900000074</t>
  </si>
  <si>
    <t>6500000307</t>
  </si>
  <si>
    <t>6500000324</t>
  </si>
  <si>
    <t>6500000305</t>
  </si>
  <si>
    <t>6500000317</t>
  </si>
  <si>
    <t>6500000323</t>
  </si>
  <si>
    <t>6500000306</t>
  </si>
  <si>
    <t>6500000316</t>
  </si>
  <si>
    <t>6500000308</t>
  </si>
  <si>
    <t>6500000338</t>
  </si>
  <si>
    <t>6500000340</t>
  </si>
  <si>
    <t>สาขาวิชาครุศาสตร์</t>
  </si>
  <si>
    <t>ดร.เฮนรี่ เอสเตว่า เลมานา</t>
  </si>
  <si>
    <t>3710010312</t>
  </si>
  <si>
    <t>ดร.ปิลันธน์  แสนสุข</t>
  </si>
  <si>
    <t>Dr.Pilan  Saensuk</t>
  </si>
  <si>
    <t>25410306</t>
  </si>
  <si>
    <t>25370215</t>
  </si>
  <si>
    <t>ผศ.ดร.ภัทร์นรินทร์  ศุภกร</t>
  </si>
  <si>
    <t>Asst.Prof.Dr.Patnarin  Supakorn</t>
  </si>
  <si>
    <t>25460114</t>
  </si>
  <si>
    <t>25371201</t>
  </si>
  <si>
    <t>ผศ.ดร.สราวุธ  จันทเขต</t>
  </si>
  <si>
    <t>Asst.Prof.Dr.Srawouth  Chandhaket</t>
  </si>
  <si>
    <t>25470727</t>
  </si>
  <si>
    <t>25380501</t>
  </si>
  <si>
    <t>ผศ.ดร.อรรถโส  ขำวิจิตร</t>
  </si>
  <si>
    <t>Asst.Prof.Dr.Attaso  Khamwichit</t>
  </si>
  <si>
    <t>25460815</t>
  </si>
  <si>
    <t>25380511</t>
  </si>
  <si>
    <t>ผศ.ดร.สุฤกษ์  คงทอง</t>
  </si>
  <si>
    <t>Asst.Prof.Dr.Sureurg  Khongtong</t>
  </si>
  <si>
    <t>25450201</t>
  </si>
  <si>
    <t>25380801</t>
  </si>
  <si>
    <t>3810440204</t>
  </si>
  <si>
    <t>นายภูสิต  ห่อเพชร</t>
  </si>
  <si>
    <t>Mr.Phusit  Horpet</t>
  </si>
  <si>
    <t>25611020</t>
  </si>
  <si>
    <t>25381107</t>
  </si>
  <si>
    <t>ผศ.ดร.พัชรี  อิ่มศรี</t>
  </si>
  <si>
    <t>Asst.Prof.Dr.Patcharee  Imsri</t>
  </si>
  <si>
    <t>25620715</t>
  </si>
  <si>
    <t>25380425</t>
  </si>
  <si>
    <t>ดร.สัจจารีย์  ศิริชัย</t>
  </si>
  <si>
    <t>Dr.Satjaree  Sirichai</t>
  </si>
  <si>
    <t>25420311</t>
  </si>
  <si>
    <t>25380703</t>
  </si>
  <si>
    <t>ผศ.ดร.นิสา  แซ่หลี</t>
  </si>
  <si>
    <t>Asst.Prof.Dr.Nisa  Saelee</t>
  </si>
  <si>
    <t>25380815</t>
  </si>
  <si>
    <t>นางจงสุข  คงเสน</t>
  </si>
  <si>
    <t>Mrs.Jongsuk  Kongsen</t>
  </si>
  <si>
    <t>25380828</t>
  </si>
  <si>
    <t>รศ.ดร.ชิตณรงค์  ศิริสถิตย์กุล</t>
  </si>
  <si>
    <t>Assoc.Prof.Dr.Chitnarong  Sirisathitkul</t>
  </si>
  <si>
    <t>25430929</t>
  </si>
  <si>
    <t>25390403</t>
  </si>
  <si>
    <t>รศ.ดร.สมนึก  เอื้อจิระพงษ์พันธ์</t>
  </si>
  <si>
    <t>Assoc.Prof.Dr.Somnuk  Aujirapongpan</t>
  </si>
  <si>
    <t>25650514</t>
  </si>
  <si>
    <t>25390801</t>
  </si>
  <si>
    <t>รศ.ดร.ฉัตรชัย  กัลยาณปพน</t>
  </si>
  <si>
    <t>Assoc.Prof.Dr.Chatchai  Kanlayanapaphon</t>
  </si>
  <si>
    <t>N/A</t>
  </si>
  <si>
    <t>25440731</t>
  </si>
  <si>
    <t>25390815</t>
  </si>
  <si>
    <t>ผศ.อุหมาด  หมัดอาด้ำ</t>
  </si>
  <si>
    <t>Asst.Prof.Uhamard  Madardam</t>
  </si>
  <si>
    <t>25391204</t>
  </si>
  <si>
    <t>รศ.ดร.เกียรติกำจร  กุศล</t>
  </si>
  <si>
    <t>Assoc.Prof.Dr.Kiatkamjorn  Kusol</t>
  </si>
  <si>
    <t>25650601</t>
  </si>
  <si>
    <t>ผศ.ดร.วรรัตน์  หวานจิตต์</t>
  </si>
  <si>
    <t>Asst.Prof.Dr.Wararat  Whanchit</t>
  </si>
  <si>
    <t>25460922</t>
  </si>
  <si>
    <t>25390905</t>
  </si>
  <si>
    <t>รศ.ดร.นิรันดร  มาแทน</t>
  </si>
  <si>
    <t>Assoc.Prof.Dr.Nirundorn  Matan</t>
  </si>
  <si>
    <t>25471101</t>
  </si>
  <si>
    <t>25400210</t>
  </si>
  <si>
    <t>รศ.ดร.วัฒนพงศ์  เกิดทองมี</t>
  </si>
  <si>
    <t>Assoc.Prof.Dr.Wattanapong  Kurdthongmee</t>
  </si>
  <si>
    <t>25451001</t>
  </si>
  <si>
    <t>25400901</t>
  </si>
  <si>
    <t>รศ.ดร.กฤษณะเดช  เจริญสุธาสินี</t>
  </si>
  <si>
    <t>Assoc.Prof.Dr.Krisanadej  Jaroensutasinee</t>
  </si>
  <si>
    <t>25411201</t>
  </si>
  <si>
    <t>รศ.ดร.พูลพงษ์  บุญพราหมณ์</t>
  </si>
  <si>
    <t>Assoc.Prof.Dr.Poonpong  Boonbrahm</t>
  </si>
  <si>
    <t>25640911</t>
  </si>
  <si>
    <t>25401201</t>
  </si>
  <si>
    <t>รศ.ดร.มัลลิกา  เจริญสุธาสินี</t>
  </si>
  <si>
    <t>Assoc.Prof.Dr.Mullica  Jaroensutasinee</t>
  </si>
  <si>
    <t>25410612</t>
  </si>
  <si>
    <t>25400815</t>
  </si>
  <si>
    <t>4020540321</t>
  </si>
  <si>
    <t>Dr.Neeranat Kaewprasert Rakangthong</t>
  </si>
  <si>
    <t>25400909</t>
  </si>
  <si>
    <t>รศ.ดร.นัยนา  หนูนิล</t>
  </si>
  <si>
    <t>Assoc.Prof.Dr.Naiyana  Noonil</t>
  </si>
  <si>
    <t>25651002</t>
  </si>
  <si>
    <t>25401017</t>
  </si>
  <si>
    <t>ผศ.ดร.ศิวนาถ  นันทพิชัย</t>
  </si>
  <si>
    <t>Asst.Prof.Dr.Siwanath  Nuntapichai</t>
  </si>
  <si>
    <t>25410727</t>
  </si>
  <si>
    <t>4111210332</t>
  </si>
  <si>
    <t>รศ.ดร.จอม  สุวรรณโณ</t>
  </si>
  <si>
    <t>Assoc.Prof.Dr.Jom  Suwanno</t>
  </si>
  <si>
    <t>25410803</t>
  </si>
  <si>
    <t>ผศ.ดร.ผดุงศักดิ์  สุขสอาด</t>
  </si>
  <si>
    <t>Asst.Prof.Dr.Padungsak  Suksa-Ard</t>
  </si>
  <si>
    <t>ผศ.ดร.วันชาติ  ปรีชาติวงศ์</t>
  </si>
  <si>
    <t>Asst.Prof.Dr.Wanchart  Preechatiwong</t>
  </si>
  <si>
    <t>25430131</t>
  </si>
  <si>
    <t>ผศ.ดร.กิตติพงษ์  ไหลภาภรณ์</t>
  </si>
  <si>
    <t>Asst.Prof.Dr.Kittipong  Laipaporn</t>
  </si>
  <si>
    <t>25430529</t>
  </si>
  <si>
    <t>25411001</t>
  </si>
  <si>
    <t>4120950322</t>
  </si>
  <si>
    <t>ดร.จิตติมา  ศังขมณี</t>
  </si>
  <si>
    <t>Dr.Jidtima  Sunkhamani</t>
  </si>
  <si>
    <t>25630711</t>
  </si>
  <si>
    <t>25410625</t>
  </si>
  <si>
    <t>4121370312</t>
  </si>
  <si>
    <t>ผศ.ดร.มนตรา  ไชยรัตน์</t>
  </si>
  <si>
    <t>Asst.Prof.Dr.Montra  Chairat</t>
  </si>
  <si>
    <t>25410817</t>
  </si>
  <si>
    <t>ผศ.ดร.ณิชนันทน์  กิตติพัฒนบวร</t>
  </si>
  <si>
    <t>Asst.Prof.Dr.Nichnan  Kittiphattanabawon</t>
  </si>
  <si>
    <t>25460908</t>
  </si>
  <si>
    <t>25410924</t>
  </si>
  <si>
    <t>ผศ.ดร.มนเทียร  เสร็จกิจ</t>
  </si>
  <si>
    <t>Asst.Prof.Dr.Monthian  Setkit</t>
  </si>
  <si>
    <t>25421001</t>
  </si>
  <si>
    <t>ผศ.ดร.ศิริอุมา  เจาะจิตต์</t>
  </si>
  <si>
    <t>Asst.Prof.Dr.Siriuma  Jawjit</t>
  </si>
  <si>
    <t>25420201</t>
  </si>
  <si>
    <t>ผศ.ดร.สลิล  บุญพราหมณ์</t>
  </si>
  <si>
    <t>Asst.Prof.Dr.Salin  Boonbrahm</t>
  </si>
  <si>
    <t>25651215</t>
  </si>
  <si>
    <t>25631215</t>
  </si>
  <si>
    <t>ผศ.เจนจิรา  แก้วรัตน์</t>
  </si>
  <si>
    <t>Asst.Prof.Jenjira  Kaewrat</t>
  </si>
  <si>
    <t>25630221</t>
  </si>
  <si>
    <t>25420701</t>
  </si>
  <si>
    <t>รศ.ดร.จิตรบรรจง  ตั้งปอง</t>
  </si>
  <si>
    <t>Assoc.Prof.Dr.Jitbanjong  Tangpong</t>
  </si>
  <si>
    <t>4220610321</t>
  </si>
  <si>
    <t>ดร.เยี่ยมดาว  ณรงคะชวนะ</t>
  </si>
  <si>
    <t>Dr.Yeamdao  Narangajavana</t>
  </si>
  <si>
    <t>25421215</t>
  </si>
  <si>
    <t>รศ.ดร.ศิวฤทธิ์  พงศกรรังศิลป์</t>
  </si>
  <si>
    <t>Assoc.Prof.Dr.Siwarit  Pongsakornrungsilp</t>
  </si>
  <si>
    <t>สาขาวิชาการตลาดดิจิทัล</t>
  </si>
  <si>
    <t>25430501</t>
  </si>
  <si>
    <t>4310430321</t>
  </si>
  <si>
    <t>นายสุชาติ  ฉันสำราญ</t>
  </si>
  <si>
    <t>Mr.Suchart  Chansamran</t>
  </si>
  <si>
    <t>25430706</t>
  </si>
  <si>
    <t>นายจักริน  วีแก้ว</t>
  </si>
  <si>
    <t>Mr.Jakkarin  Weekaew</t>
  </si>
  <si>
    <t>25510825</t>
  </si>
  <si>
    <t>25430801</t>
  </si>
  <si>
    <t>ผศ.ดิชิตชัย  เมตตาริกานนท์</t>
  </si>
  <si>
    <t>Asst.Prof.Dichitchai  Mettarikanon</t>
  </si>
  <si>
    <t>25430901</t>
  </si>
  <si>
    <t>รศ.ดร.เสน่ห์  รุจิวรรณ</t>
  </si>
  <si>
    <t>Assoc.Prof.Dr.Sanae  Rujivan</t>
  </si>
  <si>
    <t>25431101</t>
  </si>
  <si>
    <t>รศ.ดร.จำนงค์  ธนะภพ</t>
  </si>
  <si>
    <t>Assoc.Prof.Dr.Chamnong  Thanapop</t>
  </si>
  <si>
    <t>สาขาวิชาสาธารณสุขชุมชน</t>
  </si>
  <si>
    <t>25431116</t>
  </si>
  <si>
    <t>ผศ.ดร.สมจินตนา  คุ้มภัย</t>
  </si>
  <si>
    <t>Asst.Prof.Dr.Somjintana  Koompai</t>
  </si>
  <si>
    <t>25430104</t>
  </si>
  <si>
    <t>ผศ.ดร.หทัยชนก  คมเม่น</t>
  </si>
  <si>
    <t>Asst.Prof.Dr.Hathaichanok  Kommen</t>
  </si>
  <si>
    <t>25430110</t>
  </si>
  <si>
    <t>รศ.ดร.สายฝน  เอกวรางกูร</t>
  </si>
  <si>
    <t>Assoc.Prof.Dr.Saifon  Aekwarangkoon</t>
  </si>
  <si>
    <t>25430315</t>
  </si>
  <si>
    <t>รศ.ดร.นฤมล  มาแทน</t>
  </si>
  <si>
    <t>Assoc.Prof.Dr.Narumol  Matan</t>
  </si>
  <si>
    <t>25430601</t>
  </si>
  <si>
    <t>นางสาวธนภร  เจริญธัญสกุล</t>
  </si>
  <si>
    <t>MissTanaporn  Charoenthansakul</t>
  </si>
  <si>
    <t>ผศ.ดร.วิสาขะ  อนันธวัช</t>
  </si>
  <si>
    <t>Asst.Prof.Dr.Visaka  Anantawat</t>
  </si>
  <si>
    <t>25431002</t>
  </si>
  <si>
    <t>ดร.ธิดารัตน์  เอกศิรินิมิตร</t>
  </si>
  <si>
    <t>Dr.Thidarat  Eksirinimit</t>
  </si>
  <si>
    <t>25431201</t>
  </si>
  <si>
    <t>รศ.ดร.มณฑล  เลิศคณาวนิชกุล</t>
  </si>
  <si>
    <t>Assoc.Prof.Dr.Monthon  Lertcanawanichakul</t>
  </si>
  <si>
    <t>25440201</t>
  </si>
  <si>
    <t>ผศ.ดร.นุกูล  สุขสุวรรณ์</t>
  </si>
  <si>
    <t>Asst.Prof.Dr.Nukul  Suksuwan</t>
  </si>
  <si>
    <t>25440326</t>
  </si>
  <si>
    <t>ผศ.ดร.ปกรณ์  ดิษฐกิจ</t>
  </si>
  <si>
    <t>Asst.Prof.Dr.Pakorn  Ditthakit</t>
  </si>
  <si>
    <t>25440709</t>
  </si>
  <si>
    <t>รศ.ดร.หมุดตอเล็บ  หนิสอ</t>
  </si>
  <si>
    <t>Assoc.Prof.Dr.Mudtorlep  Nisoa</t>
  </si>
  <si>
    <t>25441031</t>
  </si>
  <si>
    <t>ผศ.ดร.พนิดา  แช่มช้าง</t>
  </si>
  <si>
    <t>Asst.Prof.Dr.Panida  Chamchang</t>
  </si>
  <si>
    <t>สาขาวิชาการจัดการโลจิสติกส์</t>
  </si>
  <si>
    <t>25440521</t>
  </si>
  <si>
    <t>4420330311</t>
  </si>
  <si>
    <t>ดร.วาริ  ว่องวโรปกรณ์</t>
  </si>
  <si>
    <t>Dr.Wari  Wongwaropakorn</t>
  </si>
  <si>
    <t>25440829</t>
  </si>
  <si>
    <t>4420400321</t>
  </si>
  <si>
    <t>ดร.นิษฐิดา  สุดใหม่</t>
  </si>
  <si>
    <t>Dr.Nittida  Sudmai</t>
  </si>
  <si>
    <t>25441203</t>
  </si>
  <si>
    <t>4510050324</t>
  </si>
  <si>
    <t>ดร.ดำรงค์ศักดิ์  น้อยเจริญ</t>
  </si>
  <si>
    <t>Dr.Damrongsak  Noicharoen</t>
  </si>
  <si>
    <t>25450501</t>
  </si>
  <si>
    <t>4510070321</t>
  </si>
  <si>
    <t>นายสุนทร  บุญแก้ว</t>
  </si>
  <si>
    <t>Mr.Sunthorn  Boonkaew</t>
  </si>
  <si>
    <t>25450211</t>
  </si>
  <si>
    <t>ผศ.ดร.วิจิตรา  เพ็ชรกิจ</t>
  </si>
  <si>
    <t>Asst.Prof.Dr.Wijittra  Petchakit</t>
  </si>
  <si>
    <t>25450401</t>
  </si>
  <si>
    <t>ผศ.ดร.พิมพ์ลภัส  พงศกรรังศิลป์</t>
  </si>
  <si>
    <t>Asst.Prof.Dr.Pimlapas  Pongsakornrungsilp</t>
  </si>
  <si>
    <t>รศ.ดร.พจมาลย์  สุรนิลพงศ์</t>
  </si>
  <si>
    <t>Assoc.Prof.Dr.Potjamarn  Suraninpong</t>
  </si>
  <si>
    <t>25450523</t>
  </si>
  <si>
    <t>ดร.จิราพร  เจริญพูล</t>
  </si>
  <si>
    <t>Dr.Jiraporn  Jaroenpool</t>
  </si>
  <si>
    <t>25450603</t>
  </si>
  <si>
    <t>ผศ.ดร.สมใจ  หนูผึ้ง</t>
  </si>
  <si>
    <t>Asst.Prof.Dr.Somjai  Nupueng</t>
  </si>
  <si>
    <t>4520140321</t>
  </si>
  <si>
    <t>ดร.กนกวรรณ  มีสุข</t>
  </si>
  <si>
    <t>Dr.Kanokwan  Meesook</t>
  </si>
  <si>
    <t>25450529</t>
  </si>
  <si>
    <t>ผศ.ดร.ปานแก้วตา  ลัคนาวานิช</t>
  </si>
  <si>
    <t>Asst.Prof.Dr.Pankeawta  Lakkanawanit</t>
  </si>
  <si>
    <t>25450516</t>
  </si>
  <si>
    <t>ดร.นภารัตน์  ชูเกิด</t>
  </si>
  <si>
    <t>Dr.Naparat  Chookead</t>
  </si>
  <si>
    <t>25450909</t>
  </si>
  <si>
    <t>ผศ.ดร.ปนัดดา  พิบูลย์</t>
  </si>
  <si>
    <t>Asst.Prof.Dr.Panatda  Pibul</t>
  </si>
  <si>
    <t>25451118</t>
  </si>
  <si>
    <t>ผศ.ดร.โกวิท  กิตติวุฒิศักดิ์</t>
  </si>
  <si>
    <t>Asst.Prof.Dr.Kowit  Kittiwutthisakdi</t>
  </si>
  <si>
    <t>25460102</t>
  </si>
  <si>
    <t>ผศ.ดร.สุธัญญา  ด้วงอินทร์</t>
  </si>
  <si>
    <t>Asst.Prof.Dr.Suthanya  Doung-In</t>
  </si>
  <si>
    <t>25460116</t>
  </si>
  <si>
    <t>ผศ.ดร.เจริญเกียรติ  โพธิ์ชัยยะ</t>
  </si>
  <si>
    <t>Asst.Prof.Dr.Charernkiat  Pochaiya</t>
  </si>
  <si>
    <t>25460303</t>
  </si>
  <si>
    <t>นายสุธีระ  ทองขาว</t>
  </si>
  <si>
    <t>Mr.Suthira  Thongkao</t>
  </si>
  <si>
    <t>25460428</t>
  </si>
  <si>
    <t>ผศ.ดร.เจนเนตร  พลเพชร</t>
  </si>
  <si>
    <t>Asst.Prof.Dr.Chennet  Phonphet</t>
  </si>
  <si>
    <t>25460602</t>
  </si>
  <si>
    <t>รศ.ดร.จรวย  สุวรรณบำรุง</t>
  </si>
  <si>
    <t>Assoc.Prof.Dr.Charuai  Suwanbamrung</t>
  </si>
  <si>
    <t>25460516</t>
  </si>
  <si>
    <t>นางสาววรรณรัตน์  นาที</t>
  </si>
  <si>
    <t>MissWannarat  Natee</t>
  </si>
  <si>
    <t>ผศ.ดร.สุภาภรณ์  ยิ้มเที่ยง</t>
  </si>
  <si>
    <t>Asst.Prof.Dr.Supabhorn  Yimthiang</t>
  </si>
  <si>
    <t>25460501</t>
  </si>
  <si>
    <t>ผศ.ดร.ทนง  เอี่ยวศิริ</t>
  </si>
  <si>
    <t>Asst.Prof.Dr.Tanong  Aewsiri</t>
  </si>
  <si>
    <t>รศ.ดร.วาริน  อินทนา</t>
  </si>
  <si>
    <t>Assoc.Prof.Dr.Warin  Intana</t>
  </si>
  <si>
    <t>4630020396</t>
  </si>
  <si>
    <t>ผศ.ดร.ภูวดล  บางรักษ์</t>
  </si>
  <si>
    <t>Asst.Prof.Dr.Phuwadol  Bangrak</t>
  </si>
  <si>
    <t>25460923</t>
  </si>
  <si>
    <t>4700000004</t>
  </si>
  <si>
    <t>ดร.ศิริภิญโญ  จันทมุณี</t>
  </si>
  <si>
    <t>Dr.Siripinyo  Chantamunee</t>
  </si>
  <si>
    <t>25460912</t>
  </si>
  <si>
    <t>ผศ.ดร.อรเพ็ญ  สุขะวัลลิ</t>
  </si>
  <si>
    <t>Asst.Prof.Dr.Orapen  Sukhavulli</t>
  </si>
  <si>
    <t>25461230</t>
  </si>
  <si>
    <t>ผศ.ดร.สิริพร  สมบูรณ์บูรณะ</t>
  </si>
  <si>
    <t>Asst.Prof.Dr.Siriporn  Somboonboorana</t>
  </si>
  <si>
    <t>25470115</t>
  </si>
  <si>
    <t>รศ.ดร.วิภาวี  เดชะปัญญา</t>
  </si>
  <si>
    <t>Assoc.Prof.Dr.Wipawee  Dechapanya</t>
  </si>
  <si>
    <t>25470301</t>
  </si>
  <si>
    <t>ผศ.เยาวเรศ  ศิริสถิตย์กุล</t>
  </si>
  <si>
    <t>Asst.Prof.Yaowarat  Sirisathitkul</t>
  </si>
  <si>
    <t>25470416</t>
  </si>
  <si>
    <t>ดร.ปรเมท  เหมรชตนนท์</t>
  </si>
  <si>
    <t>Dr.Poramet  Hemarachatanon</t>
  </si>
  <si>
    <t>25630407</t>
  </si>
  <si>
    <t>25470517</t>
  </si>
  <si>
    <t>4700000029</t>
  </si>
  <si>
    <t>ดร.พรเพ็ญ  ทิพยนา</t>
  </si>
  <si>
    <t>Dr.Pornpen  Thippayana</t>
  </si>
  <si>
    <t>25470526</t>
  </si>
  <si>
    <t>รศ.ดร.พรรณนิภา  เชาวนะ</t>
  </si>
  <si>
    <t>Assoc.Prof.Dr.Pannipa  Chaowana</t>
  </si>
  <si>
    <t>25470601</t>
  </si>
  <si>
    <t>ดร.จันจิรา  มหาบุญ</t>
  </si>
  <si>
    <t>Dr.Junjira  Mahaboon</t>
  </si>
  <si>
    <t>25470531</t>
  </si>
  <si>
    <t>Assoc.Prof.Dr.Wiyada Kwanhian Klangbud</t>
  </si>
  <si>
    <t>25470701</t>
  </si>
  <si>
    <t>4700000060</t>
  </si>
  <si>
    <t>ผศ.ดร.พิเชษฐ์  จิตต์เจนการ</t>
  </si>
  <si>
    <t>Asst.Prof.Dr.Phichet  Jitjankarn</t>
  </si>
  <si>
    <t>25470528</t>
  </si>
  <si>
    <t>รศ.ดร.อุไร  จเรประพาฬ</t>
  </si>
  <si>
    <t>Assoc.Prof.Dr.Urai  Jaraeprapal</t>
  </si>
  <si>
    <t>25621101</t>
  </si>
  <si>
    <t>25470730</t>
  </si>
  <si>
    <t>ผศ.ดร.ไพโรจน์  นวลนุ่ม</t>
  </si>
  <si>
    <t>Asst.Prof.Dr.Pairote  Nualnoom</t>
  </si>
  <si>
    <t>25470610</t>
  </si>
  <si>
    <t>Assoc.Prof.Dr.Suratsavadee Koonlaboon Korkua</t>
  </si>
  <si>
    <t>25470603</t>
  </si>
  <si>
    <t>ผศ.ดร.ฐิมาพร  เพชรแก้ว</t>
  </si>
  <si>
    <t>Asst.Prof.Dr.Thimaporn  Phetkaew</t>
  </si>
  <si>
    <t>4700000097</t>
  </si>
  <si>
    <t>ผศ.ดร.วรพงศ์  ภู่พงศ์</t>
  </si>
  <si>
    <t>Asst.Prof.Dr.Worrapong  Phupong</t>
  </si>
  <si>
    <t>25471201</t>
  </si>
  <si>
    <t>ผศ.ดร.สุภาวดี  เชื้อพราหมณ์</t>
  </si>
  <si>
    <t>Asst.Prof.Dr.Supawadee  Chuapram</t>
  </si>
  <si>
    <t>25490726</t>
  </si>
  <si>
    <t>25480228</t>
  </si>
  <si>
    <t>นายอับดุลรอยะ  ปาแนมาแล</t>
  </si>
  <si>
    <t>Mr.Abdulroya  Panaemalae</t>
  </si>
  <si>
    <t>25480315</t>
  </si>
  <si>
    <t>ผศ.ดร.อรวรรณ  สาระกุล</t>
  </si>
  <si>
    <t>Asst.Prof.Dr.Orawan  Sarakul</t>
  </si>
  <si>
    <t>25480401</t>
  </si>
  <si>
    <t>4800000029</t>
  </si>
  <si>
    <t>ผศ.ดร.อโนมา  สันติวรกุล</t>
  </si>
  <si>
    <t>Asst.Prof.Dr.Anoma  Santiworakul</t>
  </si>
  <si>
    <t>25480524</t>
  </si>
  <si>
    <t>รศ.ดร.วรางคณา  จุ้งลก</t>
  </si>
  <si>
    <t>Assoc.Prof.Dr.Warangkana  Chunglok</t>
  </si>
  <si>
    <t>25480530</t>
  </si>
  <si>
    <t>รศ.ดร.รุ่งรวี  จิตภักดี</t>
  </si>
  <si>
    <t>Assoc.Prof.Dr.Rungrawee  Jitpakdee</t>
  </si>
  <si>
    <t>รศ.ดร.อรอนงค์  เฉียบแหลม</t>
  </si>
  <si>
    <t>Assoc.Prof.Dr.Onanong  Cheablam</t>
  </si>
  <si>
    <t>25480601</t>
  </si>
  <si>
    <t>รศ.ดร.วรวรรณ  พันพิพัฒน์</t>
  </si>
  <si>
    <t>Assoc.Prof.Dr.Worawan  Panpipat</t>
  </si>
  <si>
    <t>25480701</t>
  </si>
  <si>
    <t>4800000051</t>
  </si>
  <si>
    <t>ดร.ชิระวัฒน์  วัฒนพานิช</t>
  </si>
  <si>
    <t>Dr.Chirawat  Wattanapanich</t>
  </si>
  <si>
    <t>25601123</t>
  </si>
  <si>
    <t>25480801</t>
  </si>
  <si>
    <t>ผศ.ดร.อมรศักดิ์  สวัสดี</t>
  </si>
  <si>
    <t>Asst.Prof.Dr.Amonsak  Sawusdee</t>
  </si>
  <si>
    <t>25480630</t>
  </si>
  <si>
    <t>ดร.ชิดชนก  มยูรภักดิ์</t>
  </si>
  <si>
    <t>Dr.Chidchanog  Mayurapak</t>
  </si>
  <si>
    <t>25481003</t>
  </si>
  <si>
    <t>4800000087</t>
  </si>
  <si>
    <t>นางอลิศรา  สระโมฬี</t>
  </si>
  <si>
    <t>Mrs.Alisara  Saramolee</t>
  </si>
  <si>
    <t>25480526</t>
  </si>
  <si>
    <t>4800000088</t>
  </si>
  <si>
    <t>ดร.จินตนีย์  รู้ซื่อ</t>
  </si>
  <si>
    <t>Dr.Jintanee  Ru-zhe</t>
  </si>
  <si>
    <t>รศ.ดร.สุวิทย์  วุฒิสุทธิเมธาวี</t>
  </si>
  <si>
    <t>Assoc.Prof.Dr.Suwit  Wuthisuthimethavee</t>
  </si>
  <si>
    <t>รศ.ดร.พิชชานีย์  จริยพงศ์</t>
  </si>
  <si>
    <t>Assoc.Prof.Dr.Pitchanee  Jariyapong</t>
  </si>
  <si>
    <t>25500517</t>
  </si>
  <si>
    <t>ผศ.ดร.สัจจพันธ์  ลีละตานนท์</t>
  </si>
  <si>
    <t>Asst.Prof.Dr.Satjapan  Leelatanon</t>
  </si>
  <si>
    <t>25481017</t>
  </si>
  <si>
    <t>ดร.รจเรศ  ณรงค์ราช</t>
  </si>
  <si>
    <t>Dr.Rotjaret  Narongrach</t>
  </si>
  <si>
    <t>25481107</t>
  </si>
  <si>
    <t>ดร.กาญจน์นัฐฐา  ไชยศรียา</t>
  </si>
  <si>
    <t>Dr.Kannattha  Chaisriya</t>
  </si>
  <si>
    <t>25530524</t>
  </si>
  <si>
    <t>4900000037</t>
  </si>
  <si>
    <t>นายชวพงษ์  นุ้ยสุข</t>
  </si>
  <si>
    <t>Mr.Chawapong  Nui-Suk</t>
  </si>
  <si>
    <t>25490403</t>
  </si>
  <si>
    <t>ดร.ศศิธร  รัตนรุ่งโรจน์</t>
  </si>
  <si>
    <t>Dr.Sasithorn  Rattanarungrot</t>
  </si>
  <si>
    <t>25490601</t>
  </si>
  <si>
    <t>ดร.ยุทธนา  เจริญรื่น</t>
  </si>
  <si>
    <t>Dr.Yuttana  Jaroenruen</t>
  </si>
  <si>
    <t>25490605</t>
  </si>
  <si>
    <t>4900000069</t>
  </si>
  <si>
    <t>นายวชรวรรษ  พรหมมา</t>
  </si>
  <si>
    <t>Mr.Watcharawat  Promma</t>
  </si>
  <si>
    <t>25490418</t>
  </si>
  <si>
    <t>ผศ.จิรพัฒน์  นาวารัตน์</t>
  </si>
  <si>
    <t>Asst.Prof.Jiraphat  Nawarat</t>
  </si>
  <si>
    <t>25490801</t>
  </si>
  <si>
    <t>ผศ.ธนสัณฑ์  เทพรัตน์</t>
  </si>
  <si>
    <t>Asst.Prof.Tanasun  Tapparut</t>
  </si>
  <si>
    <t>25650701</t>
  </si>
  <si>
    <t>4900000075</t>
  </si>
  <si>
    <t>ผศ.ดร.วนิดา  ลิ่มมั่น</t>
  </si>
  <si>
    <t>Asst.Prof.Dr.Wanida  Limmun</t>
  </si>
  <si>
    <t>รศ.ดร.มนัส  ชัยจันทร์</t>
  </si>
  <si>
    <t>Assoc.Prof.Dr.Manat  Chaijan</t>
  </si>
  <si>
    <t>25490925</t>
  </si>
  <si>
    <t>ผศ.ดร.อรรถรัตน์  พัฒนวงศา</t>
  </si>
  <si>
    <t>Asst.Prof.Dr.Attarat  Pattanawongsa</t>
  </si>
  <si>
    <t>25630818</t>
  </si>
  <si>
    <t>25491002</t>
  </si>
  <si>
    <t>ผศ.ดร.ฉวีวรรณ  คล่องศิริเวช</t>
  </si>
  <si>
    <t>Asst.Prof.Dr.Chaweewan  Klongsiriwet</t>
  </si>
  <si>
    <t>ดร.ศิราณี  ยงประเดิม</t>
  </si>
  <si>
    <t>Dr.Siranee  Yongpraderm</t>
  </si>
  <si>
    <t>4900000110</t>
  </si>
  <si>
    <t>ดร.สุขุมาล  กล่ำแสงใส</t>
  </si>
  <si>
    <t>Dr.Sukhuman  Klamsaengsai</t>
  </si>
  <si>
    <t>25631001</t>
  </si>
  <si>
    <t>25490613</t>
  </si>
  <si>
    <t>5000000006</t>
  </si>
  <si>
    <t>25640219</t>
  </si>
  <si>
    <t>25500115</t>
  </si>
  <si>
    <t>Asst.Prof.Dr.Luckhana Srisongkram Pimjan</t>
  </si>
  <si>
    <t>25500117</t>
  </si>
  <si>
    <t>5000000024</t>
  </si>
  <si>
    <t>ดร.ศิริคุณ  พันธ์รังษี</t>
  </si>
  <si>
    <t>Dr.Sirikhun  Phanrangsee</t>
  </si>
  <si>
    <t>25500326</t>
  </si>
  <si>
    <t>ดร.ประเสริฐ  มากแก้ว</t>
  </si>
  <si>
    <t>Dr.Prasert  Makkaew</t>
  </si>
  <si>
    <t>25500330</t>
  </si>
  <si>
    <t>นางสาวกาญจนา  หฤหรรษพงศ์</t>
  </si>
  <si>
    <t>MissKanjana  Haruehansapong</t>
  </si>
  <si>
    <t>25500418</t>
  </si>
  <si>
    <t>ดร.สิริวัจนา  แก้วผนึก</t>
  </si>
  <si>
    <t>Dr.Siriwatchana  Kaeophanuek</t>
  </si>
  <si>
    <t>25500501</t>
  </si>
  <si>
    <t>5000000044</t>
  </si>
  <si>
    <t>นายฮุชเซ็น  นิยมเดชา</t>
  </si>
  <si>
    <t>Mr.Hussen  Niyomdecha</t>
  </si>
  <si>
    <t>25500502</t>
  </si>
  <si>
    <t>นางสาวอภิชญา  ชนะวงศ์</t>
  </si>
  <si>
    <t>MissApichaya  Chanawong</t>
  </si>
  <si>
    <t>25500601</t>
  </si>
  <si>
    <t>ดร.จิราพร  ชินกุลพิทักษ์</t>
  </si>
  <si>
    <t>Dr.Jiraporn  Chingunpitak</t>
  </si>
  <si>
    <t>25500702</t>
  </si>
  <si>
    <t>ดร.ชฎายุ  อุดม</t>
  </si>
  <si>
    <t>Dr.Chadayu  Udom</t>
  </si>
  <si>
    <t>25500709</t>
  </si>
  <si>
    <t>ดร.ธวัชชัย  ลักเซ้ง</t>
  </si>
  <si>
    <t>Dr.Thawatchai  Lukseng</t>
  </si>
  <si>
    <t>นางกนกวรรณ  ตันตระเสนีย์รัตน์</t>
  </si>
  <si>
    <t>Mrs.Kanokwan  Tantraseneeratn</t>
  </si>
  <si>
    <t>25500716</t>
  </si>
  <si>
    <t>ผศ.ดร.สาลินี  ไชยกูล</t>
  </si>
  <si>
    <t>Asst.Prof.Dr.Salinee  Chaiyakul</t>
  </si>
  <si>
    <t>25500801</t>
  </si>
  <si>
    <t>5000000067</t>
  </si>
  <si>
    <t>นายปวิธ  ตันสกุล</t>
  </si>
  <si>
    <t>Mr.Pavit  Tansakul</t>
  </si>
  <si>
    <t>25500514</t>
  </si>
  <si>
    <t>ผศ.รัชดา  สุวรรณเกิด</t>
  </si>
  <si>
    <t>Asst.Prof.Ratchada  Suwangerd</t>
  </si>
  <si>
    <t>25500521</t>
  </si>
  <si>
    <t>ผศ.ดร.พรรณศิริ  ดำโอ</t>
  </si>
  <si>
    <t>Asst.Prof.Dr.Punsiri  Dam-O</t>
  </si>
  <si>
    <t>25500810</t>
  </si>
  <si>
    <t>ดร.วันทนีย์  โยชน์ชัยสาร</t>
  </si>
  <si>
    <t>Dr.Wantanee  Yodchaisarn</t>
  </si>
  <si>
    <t>25500815</t>
  </si>
  <si>
    <t>5000000074</t>
  </si>
  <si>
    <t>นางปิยนุช  ขุนสวัสดิ์</t>
  </si>
  <si>
    <t>Mrs.Piyanut  Khunsawat</t>
  </si>
  <si>
    <t>25631016</t>
  </si>
  <si>
    <t>25500903</t>
  </si>
  <si>
    <t>ผศ.ดร.มาลาตี  ตาเยะ</t>
  </si>
  <si>
    <t>Asst.Prof.Dr.Malatee  Tayeh</t>
  </si>
  <si>
    <t>25510103</t>
  </si>
  <si>
    <t>ผศ.ดร.ไพรินทร์  ศรีสินทร</t>
  </si>
  <si>
    <t>Asst.Prof.Dr.Pairin  Srisinthon</t>
  </si>
  <si>
    <t>25501004</t>
  </si>
  <si>
    <t>5000000104</t>
  </si>
  <si>
    <t>ผศ.กรกต  สุวรรณรัตน์</t>
  </si>
  <si>
    <t>Asst.Prof.Korakot  Suwannarat</t>
  </si>
  <si>
    <t>5100000001</t>
  </si>
  <si>
    <t>นายนรากร  สุวรรณโชติ</t>
  </si>
  <si>
    <t>Mr.Narakorn  Suwannachote</t>
  </si>
  <si>
    <t>25630102</t>
  </si>
  <si>
    <t>25501228</t>
  </si>
  <si>
    <t>ผศ.ดร.ประชิด  สระโมฬี</t>
  </si>
  <si>
    <t>Asst.Prof.Dr.Prachid  Saramolee</t>
  </si>
  <si>
    <t>25510110</t>
  </si>
  <si>
    <t>รศ.ดร.สุธน  ศรีวะโร</t>
  </si>
  <si>
    <t>Assoc.Prof.Dr.Suthon  Srivaro</t>
  </si>
  <si>
    <t>25510401</t>
  </si>
  <si>
    <t>ผศ.ดร.รพีพร  ขวัญเชื้อ</t>
  </si>
  <si>
    <t>Asst.Prof.Dr.Rapheeporn  Khwanchuea</t>
  </si>
  <si>
    <t>รศ.เรวัต  สุขสิกาญจน์</t>
  </si>
  <si>
    <t>Assoc.Prof.Rewat  Suksikarn</t>
  </si>
  <si>
    <t>25510523</t>
  </si>
  <si>
    <t>นางสาวพรพักตร์  ศิระธนารัณฑ์</t>
  </si>
  <si>
    <t>MissPornpak  Sirathanarun</t>
  </si>
  <si>
    <t>25510602</t>
  </si>
  <si>
    <t>ผศ.ดร.วิทยา  อาภรณ์</t>
  </si>
  <si>
    <t>Asst.Prof.Dr.Vithaya  Arporn</t>
  </si>
  <si>
    <t>ผศ.ดร.ธนภาษ  เดชพาวุฒิกุล</t>
  </si>
  <si>
    <t>Asst.Prof.Dr.Thanaphas  Dejpawuttikul</t>
  </si>
  <si>
    <t>25650727</t>
  </si>
  <si>
    <t>ผศ.ดร.นิชาภา  จันทร์ดี</t>
  </si>
  <si>
    <t>Asst.Prof.Dr.Nichapha  Chandee</t>
  </si>
  <si>
    <t>25510701</t>
  </si>
  <si>
    <t>5100000058</t>
  </si>
  <si>
    <t>ดร.อดิศักดิ์  การบรรจง</t>
  </si>
  <si>
    <t>Dr.Adisak  Karnbanjong</t>
  </si>
  <si>
    <t>25510526</t>
  </si>
  <si>
    <t>ผศ.ดร.พวงทิพย์  ภู่พงษ์</t>
  </si>
  <si>
    <t>Asst.Prof.Dr.Phuangthip  Bhoopong</t>
  </si>
  <si>
    <t>5100000073</t>
  </si>
  <si>
    <t>ดร.ชัยโรจน์  ใหญ่ประเสริฐ</t>
  </si>
  <si>
    <t>Dr.Chairote  Yaiprasert</t>
  </si>
  <si>
    <t>25510512</t>
  </si>
  <si>
    <t>ผศ.ดร.ฟารีดา  เจะเอาะ</t>
  </si>
  <si>
    <t>Asst.Prof.Dr.Fareeda  Jeh-oh</t>
  </si>
  <si>
    <t>25510801</t>
  </si>
  <si>
    <t>ผศ.บุณฑรี  จันทร์กลับ</t>
  </si>
  <si>
    <t>Asst.Prof.Boontaree  Chanklap</t>
  </si>
  <si>
    <t>25511006</t>
  </si>
  <si>
    <t>5100000097</t>
  </si>
  <si>
    <t>ดร.รวินทร์  ถิ่นนคร</t>
  </si>
  <si>
    <t>Dr.Rawin  Thinnakorn</t>
  </si>
  <si>
    <t>25511117</t>
  </si>
  <si>
    <t>5100000098</t>
  </si>
  <si>
    <t>ดร.กัญญนิจ  วิเชียรรัตน์</t>
  </si>
  <si>
    <t>Dr.Kanyanit  Wichianrat</t>
  </si>
  <si>
    <t>5100000100</t>
  </si>
  <si>
    <t>ผศ.ดร.ชลกานต์  เบ็ญจศักดิ์</t>
  </si>
  <si>
    <t>Asst.Prof.Dr.Chonlakan  Benjasak</t>
  </si>
  <si>
    <t>25511201</t>
  </si>
  <si>
    <t>ดร.ปรีดา  สันสาคร</t>
  </si>
  <si>
    <t>Dr.Preeda  Sansakorn</t>
  </si>
  <si>
    <t>ดร.วลัยนิภา  หาพุทธา</t>
  </si>
  <si>
    <t>Dr.Valainipha  Habuddha</t>
  </si>
  <si>
    <t>25520115</t>
  </si>
  <si>
    <t>รศ.ดร.ศศิธร  ธนะภพ</t>
  </si>
  <si>
    <t>Assoc.Prof.Dr.Sasithorn  Thanapop</t>
  </si>
  <si>
    <t>25520401</t>
  </si>
  <si>
    <t>ผศ.ดร.อจลวิชญ์  ฉันทวีโรจน์</t>
  </si>
  <si>
    <t>Asst.Prof.Dr.Ajalawit  Chantaveerod</t>
  </si>
  <si>
    <t>25521123</t>
  </si>
  <si>
    <t>5200000069</t>
  </si>
  <si>
    <t>นายทรงพันธุ์  จันทร์ทอง</t>
  </si>
  <si>
    <t>Mr.Songpan  Janthong</t>
  </si>
  <si>
    <t>25630302</t>
  </si>
  <si>
    <t>25520701</t>
  </si>
  <si>
    <t>ผศ.ดร.สุจิตรา  สมุหเสนีโต</t>
  </si>
  <si>
    <t>Asst.Prof.Dr.Suchittra  Samuhasaneeto</t>
  </si>
  <si>
    <t>25520713</t>
  </si>
  <si>
    <t>5200000091</t>
  </si>
  <si>
    <t>นางนลินี  ทินนาม</t>
  </si>
  <si>
    <t>Mrs.Nalinee  Thinnam</t>
  </si>
  <si>
    <t>25520907</t>
  </si>
  <si>
    <t>ดร.พัฒน์ธิดา  ทองขาว</t>
  </si>
  <si>
    <t>Dr.Pattida  Thongkaow</t>
  </si>
  <si>
    <t>25521001</t>
  </si>
  <si>
    <t>ผศ.ดร.ดุษฎี  ชินนาพันธ์</t>
  </si>
  <si>
    <t>Asst.Prof.Dr.Dutsadee  Chinnapun</t>
  </si>
  <si>
    <t>ผศ.ดร.อัปสร  บุญยัง</t>
  </si>
  <si>
    <t>Asst.Prof.Dr.Upsorn  Boonyang</t>
  </si>
  <si>
    <t>25530419</t>
  </si>
  <si>
    <t>ผศ.อุไรวรรณ  หมัดอ่าดัม</t>
  </si>
  <si>
    <t>Asst.Prof.Uraiwan  Madardam</t>
  </si>
  <si>
    <t>25530115</t>
  </si>
  <si>
    <t>ดร.อรรถวดี  แซ่หยุ่น</t>
  </si>
  <si>
    <t>Dr.Attawadee  Sae Yoon</t>
  </si>
  <si>
    <t>5300000012</t>
  </si>
  <si>
    <t>ผศ.ดร.ทวีลักษณ์  พลราชม</t>
  </si>
  <si>
    <t>Asst.Prof.Dr.Taweeluck  Pollachom</t>
  </si>
  <si>
    <t>25530201</t>
  </si>
  <si>
    <t>ผศ.ดร.พัชรินทร์  นิลมาท</t>
  </si>
  <si>
    <t>Asst.Prof.Dr.Patcharin  Nilmart</t>
  </si>
  <si>
    <t>ดร.วรางคณา  ศรีหมอก</t>
  </si>
  <si>
    <t>Dr.Warangkana  Srimoke</t>
  </si>
  <si>
    <t>5300000019</t>
  </si>
  <si>
    <t>นางสาวธนาภา  ช่วยแก้ว</t>
  </si>
  <si>
    <t>MissThanapa  Chouykaew</t>
  </si>
  <si>
    <t>25530208</t>
  </si>
  <si>
    <t>ผศ.ดร.จิรารัตน์  สองสี</t>
  </si>
  <si>
    <t>Asst.Prof.Dr.Jirarat  Songsri</t>
  </si>
  <si>
    <t>25530302</t>
  </si>
  <si>
    <t>ดร.พรพล  ธรรมรงค์รัตน์</t>
  </si>
  <si>
    <t>Dr.Pornpon  Thamrongrat</t>
  </si>
  <si>
    <t>25530316</t>
  </si>
  <si>
    <t>ผศ.ดร.มานิตย์  นุ้ยนุ่น</t>
  </si>
  <si>
    <t>Asst.Prof.Dr.Manit  Nuinoon</t>
  </si>
  <si>
    <t>25530325</t>
  </si>
  <si>
    <t>ผศ.ดร.พุทธรดา  นิลเอสงค์</t>
  </si>
  <si>
    <t>Asst.Prof.Dr.Putrada  Ninla-aesong</t>
  </si>
  <si>
    <t>25530401</t>
  </si>
  <si>
    <t>ผศ.ดร.นพ.อุดมศักดิ์  แซ่โง้ว</t>
  </si>
  <si>
    <t>Asst.Prof.Dr.Udomsak  Saengow</t>
  </si>
  <si>
    <t>25591001</t>
  </si>
  <si>
    <t>ดร.บุษบรรณ  สุขกาญจน์</t>
  </si>
  <si>
    <t>Dr.Bhudsaban  Sukkarn</t>
  </si>
  <si>
    <t>ผศ.ดร.พีรรัชต์  ไทยนะ</t>
  </si>
  <si>
    <t>Asst.Prof.Dr.Peerarat  Thaina</t>
  </si>
  <si>
    <t>25651226</t>
  </si>
  <si>
    <t>25591226</t>
  </si>
  <si>
    <t>พญ.ธันยพร  ดิเรกสุนทร</t>
  </si>
  <si>
    <t>M.D.Thanyaporn  Direksunthorn</t>
  </si>
  <si>
    <t>25650104</t>
  </si>
  <si>
    <t>ผศ.ดร.สุริยน  อุ่ยตระกูล</t>
  </si>
  <si>
    <t>Asst.Prof.Dr.Suriyon  Uitrakul</t>
  </si>
  <si>
    <t>25630518</t>
  </si>
  <si>
    <t>นายธนวัฒน์  คงยศ</t>
  </si>
  <si>
    <t>Mr.Tanawat  Kongyot</t>
  </si>
  <si>
    <t>5300000044</t>
  </si>
  <si>
    <t>ดร.พงศ์พันธุ์  คำพรรณ์</t>
  </si>
  <si>
    <t>Dr.Pongpan  Compan</t>
  </si>
  <si>
    <t>25650711</t>
  </si>
  <si>
    <t>25530503</t>
  </si>
  <si>
    <t>5300000046</t>
  </si>
  <si>
    <t>ผศ.ดร.พูลสิทธิ์  หิรัญสาย</t>
  </si>
  <si>
    <t>Asst.Prof.Dr.Poonsit  Hiransai</t>
  </si>
  <si>
    <t>25530504</t>
  </si>
  <si>
    <t>ผศ.ดร.นุรดีนา  จารง</t>
  </si>
  <si>
    <t>Asst.Prof.Dr.Nurdina  Charong</t>
  </si>
  <si>
    <t>25530506</t>
  </si>
  <si>
    <t>5300000053</t>
  </si>
  <si>
    <t>ดร.กรัณรัตน์  ธรรมรักษ์</t>
  </si>
  <si>
    <t>Dr.Karanrat  Thammarak</t>
  </si>
  <si>
    <t>25530510</t>
  </si>
  <si>
    <t>ผศ.รัชฎาทิพย์  อุปถัมภ์ประชา</t>
  </si>
  <si>
    <t>Asst.Prof.Rachadatip  Uppathampracha</t>
  </si>
  <si>
    <t>25651001</t>
  </si>
  <si>
    <t>25530601</t>
  </si>
  <si>
    <t>ผศ.ธนวรรณ  สงประเสริฐ</t>
  </si>
  <si>
    <t>Asst.Prof.Thanawan  Songprasert</t>
  </si>
  <si>
    <t>รศ.ดร.จรรยารักษ์  ทองสมพร</t>
  </si>
  <si>
    <t>Assoc.Prof.Dr.Janyarak  Tongsomporn</t>
  </si>
  <si>
    <t>25530525</t>
  </si>
  <si>
    <t>ผศ.ดร.ปาจรีย์  ศักดิเศรษฐ์</t>
  </si>
  <si>
    <t>Asst.Prof.Dr.Pajaree  Sakdiset</t>
  </si>
  <si>
    <t>25530906</t>
  </si>
  <si>
    <t>นางสาวสายพิชญ์  สัจจวิเศษ</t>
  </si>
  <si>
    <t>MissSaiphit  Satjawisate</t>
  </si>
  <si>
    <t>25531122</t>
  </si>
  <si>
    <t>25531201</t>
  </si>
  <si>
    <t>ดร.ธิดา  โสตถิโยธิน</t>
  </si>
  <si>
    <t>Dr.Tida  Sottiyotin</t>
  </si>
  <si>
    <t>25531215</t>
  </si>
  <si>
    <t>5300000109</t>
  </si>
  <si>
    <t>นางสาวสุดา  ใจห้าว</t>
  </si>
  <si>
    <t>MissSuda  Jaihaw</t>
  </si>
  <si>
    <t>25550704</t>
  </si>
  <si>
    <t>นายคณิตสรณ์  สุริยะไพบูลย์วัฒนา</t>
  </si>
  <si>
    <t>Mr.Kanitsorn  Suriyapaiboonwattana</t>
  </si>
  <si>
    <t>25531228</t>
  </si>
  <si>
    <t>25540104</t>
  </si>
  <si>
    <t>ผศ.จันทิรา  รัตนรัตน์</t>
  </si>
  <si>
    <t>Asst.Prof.Jantira  Rattanarat</t>
  </si>
  <si>
    <t>25540124</t>
  </si>
  <si>
    <t>ผศ.ดร.อรรถสิทธิ์  สิทธิดำรง</t>
  </si>
  <si>
    <t>Asst.Prof.Dr.Attasit  Sittidumrong</t>
  </si>
  <si>
    <t>25591201</t>
  </si>
  <si>
    <t>25540125</t>
  </si>
  <si>
    <t>รศ.ดร.นุชจรี  จีนด้วง</t>
  </si>
  <si>
    <t>Assoc.Prof.Dr.Nutjaree  Jeenduang</t>
  </si>
  <si>
    <t>25540201</t>
  </si>
  <si>
    <t>ผศ.วิลาวัณย์  ดึงไตรย์ภพ</t>
  </si>
  <si>
    <t>Asst.Prof.Wilawan  Dungtripop</t>
  </si>
  <si>
    <t>ผศ.ดร.อภิชาต  อธิไภริน</t>
  </si>
  <si>
    <t>Asst.Prof.Dr.Apichart  Atipairin</t>
  </si>
  <si>
    <t>นายเจริญพร  บัวแย้ม</t>
  </si>
  <si>
    <t>Mr.Charoenporn  Bouyam</t>
  </si>
  <si>
    <t>25590804</t>
  </si>
  <si>
    <t>ผศ.ดร.นิพนธ์  ทิพย์ศรีนิมิต</t>
  </si>
  <si>
    <t>Asst.Prof.Dr.Nibondh  Tipsrinimit</t>
  </si>
  <si>
    <t>25540401</t>
  </si>
  <si>
    <t>25650214</t>
  </si>
  <si>
    <t>นพ.สุรศักดิ์  วิจิตรพงศ์จินดา</t>
  </si>
  <si>
    <t>M.D.Surasak  Vijitpongjinda</t>
  </si>
  <si>
    <t>ผศ.นพ.ชัยวัฒน์  ฤกษ์สวัสดิ์ถาวร</t>
  </si>
  <si>
    <t>Asst.Prof.Chaiwat  Rerkswattavorn</t>
  </si>
  <si>
    <t>ผศ.พญ.วันดี  ชั้นประเสริฐภิญโญ</t>
  </si>
  <si>
    <t>Asst.Prof.Wandee  Chanprasertpinyo</t>
  </si>
  <si>
    <t>ผศ.พญ.นนทพรรณ  ผาสุข</t>
  </si>
  <si>
    <t>Asst.Prof.Nonthapan  Phasuk</t>
  </si>
  <si>
    <t>รศ.นพ.อภิชัย  วรรธนะพิศิษฐ์</t>
  </si>
  <si>
    <t>Assoc.Prof.Apichai  Wattanapisit</t>
  </si>
  <si>
    <t>ผศ.นพ.ลั่นหล้า  อุดมเวช</t>
  </si>
  <si>
    <t>Asst.Prof.Lunla  Udomwech</t>
  </si>
  <si>
    <t>ผศ.สุผาณิต  วิเศษสาธร</t>
  </si>
  <si>
    <t>Asst.Prof.Supanit  Wisadsatorn</t>
  </si>
  <si>
    <t>25550213</t>
  </si>
  <si>
    <t>ผศ.ดร.บุญส่ง  หวังสินทวีกุล</t>
  </si>
  <si>
    <t>Asst.Prof.Dr.Boonsong  Wungsintaweekul</t>
  </si>
  <si>
    <t>25540518</t>
  </si>
  <si>
    <t>ผศ.สิริรักษ์  มู่เก็ม</t>
  </si>
  <si>
    <t>Asst.Prof.Sirirak  Mukem</t>
  </si>
  <si>
    <t>25540601</t>
  </si>
  <si>
    <t>ผศ.ดร.กุลวดี  กาญจนะ</t>
  </si>
  <si>
    <t>Asst.Prof.Dr.Kulwadee  Karnjana</t>
  </si>
  <si>
    <t>ผศ.ดร.ชูลีรัตน์  คงเรือง</t>
  </si>
  <si>
    <t>Asst.Prof.Dr.Chuleerat  Kongruang</t>
  </si>
  <si>
    <t>นางสาวเนตรชนก  เจียรมาศ</t>
  </si>
  <si>
    <t>MissNetchanog  Jianramas</t>
  </si>
  <si>
    <t>25650803</t>
  </si>
  <si>
    <t>25640803</t>
  </si>
  <si>
    <t>ผศ.ดร.อภิรักษ์  พยัคฆา</t>
  </si>
  <si>
    <t>Asst.Prof.Dr.Apirak  Payaka</t>
  </si>
  <si>
    <t>25540613</t>
  </si>
  <si>
    <t>รศ.ดร.วาริท  เจาะจิตต์</t>
  </si>
  <si>
    <t>Assoc.Prof.Dr.Warit  Jawjit</t>
  </si>
  <si>
    <t>25540701</t>
  </si>
  <si>
    <t>ดร.อรชุมา  เมืองสอน</t>
  </si>
  <si>
    <t>Dr.Onchuma  Mueangson</t>
  </si>
  <si>
    <t>25540720</t>
  </si>
  <si>
    <t>ดร.คมกริบ  หลงละเลิง</t>
  </si>
  <si>
    <t>Dr.Khomkrip  Longlalerng</t>
  </si>
  <si>
    <t>25540801</t>
  </si>
  <si>
    <t>ผศ.นันท์นภัส  เพชรคงทอง</t>
  </si>
  <si>
    <t>Asst.Prof.Nannaphat  Phetkhongthong</t>
  </si>
  <si>
    <t>ผศ.ภานุวัฒน์  สวัสดี</t>
  </si>
  <si>
    <t>Asst.Prof.Panuwat  Sawasdee</t>
  </si>
  <si>
    <t>25610627</t>
  </si>
  <si>
    <t>ผศ.ภริตพร  แก้วแกมเสือ</t>
  </si>
  <si>
    <t>Asst.Prof.Pharitporn  Kawkamsue</t>
  </si>
  <si>
    <t>25540815</t>
  </si>
  <si>
    <t>ดร.จารุภา  เลขทิพย์</t>
  </si>
  <si>
    <t>Dr.Charupa  Lektip</t>
  </si>
  <si>
    <t>25541101</t>
  </si>
  <si>
    <t>นายทัศณุ  เรืองสุวรรณ์</t>
  </si>
  <si>
    <t>Mr.Tassanu  Ruangsuwan</t>
  </si>
  <si>
    <t>25610709</t>
  </si>
  <si>
    <t>25601101</t>
  </si>
  <si>
    <t>ผศ.นันธิดา  จันทร์ศิริ</t>
  </si>
  <si>
    <t>Asst.Prof.Nantida  Jansiri</t>
  </si>
  <si>
    <t>25541201</t>
  </si>
  <si>
    <t>ผศ.สุรัช  คมพจน์</t>
  </si>
  <si>
    <t>Asst.Prof.Surat  Khompot</t>
  </si>
  <si>
    <t>5500000002</t>
  </si>
  <si>
    <t>ดร.ชนกมลย์  คงยก</t>
  </si>
  <si>
    <t>Dr.Chanakamol  Kongyok</t>
  </si>
  <si>
    <t>25651003</t>
  </si>
  <si>
    <t>ดร.ชฎาภา  รุ่งเรืองใบหยก</t>
  </si>
  <si>
    <t>Dr.Chadapa  Rungruangbaiyok</t>
  </si>
  <si>
    <t>25590104</t>
  </si>
  <si>
    <t>25550104</t>
  </si>
  <si>
    <t>ดร.ดวงใจ  ผิวคำ</t>
  </si>
  <si>
    <t>Dr.Duangjai  Phiewkum</t>
  </si>
  <si>
    <t>ดร.ชนันท์กรณ์  จันแดง</t>
  </si>
  <si>
    <t>Dr.Chanankorn  Jandaeng</t>
  </si>
  <si>
    <t>25570818</t>
  </si>
  <si>
    <t>25541215</t>
  </si>
  <si>
    <t>รศ.ดร.ศราวุธ  ปาลิโภชน์</t>
  </si>
  <si>
    <t>Assoc.Prof.Dr.Sarawoot  Palipoch</t>
  </si>
  <si>
    <t>ผศ.ดร.ยุวดี  วิทยพันธ์</t>
  </si>
  <si>
    <t>Asst.Prof.Dr.Yuwadee  Wittayapun</t>
  </si>
  <si>
    <t>25550301</t>
  </si>
  <si>
    <t>ผศ.ดร.อัปษร  สัตยาคม</t>
  </si>
  <si>
    <t>Asst.Prof.Dr.Apsorn  Sattayakhom</t>
  </si>
  <si>
    <t>ผศ.พญ.นภารัตน์  สุขเกลี้ยง</t>
  </si>
  <si>
    <t>Asst.Prof.Naparat  Sukkriang</t>
  </si>
  <si>
    <t>25550330</t>
  </si>
  <si>
    <t>พญ.พิระดา  ยินเจริญ</t>
  </si>
  <si>
    <t>M.D.Pirada  Yincharoen</t>
  </si>
  <si>
    <t>ผศ.ดร.นิรัติศัย  รักมาก</t>
  </si>
  <si>
    <t>Asst.Prof.Dr.Nirattisai  Rakmak</t>
  </si>
  <si>
    <t>25550501</t>
  </si>
  <si>
    <t>ผศ.ดร.เชาวนันท์  ขุนดำ</t>
  </si>
  <si>
    <t>Asst.Prof.Dr.Chaowanan  Khundam</t>
  </si>
  <si>
    <t>นพ.วีรเธียร  ถวัลย์วงศ์ศรี</t>
  </si>
  <si>
    <t>M.D.Weeratian  Tawanwongsri</t>
  </si>
  <si>
    <t>ดร.อัตนันท์  เตโชพิศาลวงศ์</t>
  </si>
  <si>
    <t>Dr.Attanan  Tachopisalwong</t>
  </si>
  <si>
    <t>ดร.เชฐตุพล  พูลจันทร์</t>
  </si>
  <si>
    <t>Dr.Chettupon  Pooljun</t>
  </si>
  <si>
    <t>25650716</t>
  </si>
  <si>
    <t>25640716</t>
  </si>
  <si>
    <t>ผศ.กำไล  สมรักษ์</t>
  </si>
  <si>
    <t>Asst.Prof.Kamlai  Somrak</t>
  </si>
  <si>
    <t>25650613</t>
  </si>
  <si>
    <t>25550515</t>
  </si>
  <si>
    <t>ผศ.ดร.พิจักษณ์  สัมพันธ์</t>
  </si>
  <si>
    <t>Asst.Prof.Dr.Pijug  Summpunn</t>
  </si>
  <si>
    <t>25550521</t>
  </si>
  <si>
    <t>5500000061</t>
  </si>
  <si>
    <t>ผศ.ดร.สุดธิดา  สังข์พุ่ม</t>
  </si>
  <si>
    <t>Asst.Prof.Dr.Suttida  Sangpoom</t>
  </si>
  <si>
    <t>25550601</t>
  </si>
  <si>
    <t>ผศ.ดร.อรทัย  นนทเภท</t>
  </si>
  <si>
    <t>Asst.Prof.Dr.Orratai  Nontapet</t>
  </si>
  <si>
    <t>25641001</t>
  </si>
  <si>
    <t>5500000063</t>
  </si>
  <si>
    <t>นางสาวอุษา  น่วมเพชร</t>
  </si>
  <si>
    <t>MissUsa  Nuampet</t>
  </si>
  <si>
    <t>ผศ.ดร.พุทธิพร  ธนธรรมเมธี</t>
  </si>
  <si>
    <t>Asst.Prof.Dr.Putthiporn  Thanathamathee</t>
  </si>
  <si>
    <t>25550510</t>
  </si>
  <si>
    <t>5500000067</t>
  </si>
  <si>
    <t>ผศ.ดร.กมล  ถิ่นสุราษฎร์</t>
  </si>
  <si>
    <t>Asst.Prof.Dr.Kamon  Thinsurat</t>
  </si>
  <si>
    <t>25550618</t>
  </si>
  <si>
    <t>นางสาวพัชราวดี  ศรีรักษ์</t>
  </si>
  <si>
    <t>MissPhatcharawadee  Srirug</t>
  </si>
  <si>
    <t>25550620</t>
  </si>
  <si>
    <t>ผศ.ปรัชญา  กฤษณะพันธ์</t>
  </si>
  <si>
    <t>Asst.Prof.Prachya  Kritsanaphan</t>
  </si>
  <si>
    <t>25631027</t>
  </si>
  <si>
    <t>25550625</t>
  </si>
  <si>
    <t>รศ.ดร.ชูชาติ  พันธ์สวัสดิ์</t>
  </si>
  <si>
    <t>Assoc.Prof.Dr.Chuchard  Punsawad</t>
  </si>
  <si>
    <t>25550709</t>
  </si>
  <si>
    <t>5500000077</t>
  </si>
  <si>
    <t>นางประภาดา  ศรีสุวรรณ</t>
  </si>
  <si>
    <t>Mrs.Praphada  Srisuwan</t>
  </si>
  <si>
    <t>25550801</t>
  </si>
  <si>
    <t>5500000080</t>
  </si>
  <si>
    <t>นางสาวทัศณีย์  ทัศระเบียบ</t>
  </si>
  <si>
    <t>MissThassanee  Thasrabiab</t>
  </si>
  <si>
    <t>25610716</t>
  </si>
  <si>
    <t>25550903</t>
  </si>
  <si>
    <t>5500000081</t>
  </si>
  <si>
    <t>ผศ.ดร.ภารวี  รัตนกิจ</t>
  </si>
  <si>
    <t>Asst.Prof.Dr.Parawee  Rattanakit</t>
  </si>
  <si>
    <t>25560501</t>
  </si>
  <si>
    <t>ผศ.อิศรา  ประจงไสย</t>
  </si>
  <si>
    <t>Asst.Prof.Issara  Prachongsai</t>
  </si>
  <si>
    <t>25550914</t>
  </si>
  <si>
    <t>นางสาวจันทร์จุรีย์  ถือทอง</t>
  </si>
  <si>
    <t>MissChanchuri  Thuethong</t>
  </si>
  <si>
    <t>25551001</t>
  </si>
  <si>
    <t>รศ.ดร.มนัส  โคตรพุ้ย</t>
  </si>
  <si>
    <t>Assoc.Prof.Dr.Manas  Kotepui</t>
  </si>
  <si>
    <t>25551112</t>
  </si>
  <si>
    <t>ผศ.ดร.ประภัสสร  เส้งสุ้น</t>
  </si>
  <si>
    <t>Asst.Prof.Dr.Praphatson  Sengsoon</t>
  </si>
  <si>
    <t>25551115</t>
  </si>
  <si>
    <t>ผศ.โกสินทร์  กาฬรัตน์</t>
  </si>
  <si>
    <t>Asst.Prof.Kosin  Kalarat</t>
  </si>
  <si>
    <t>25570201</t>
  </si>
  <si>
    <t>25551203</t>
  </si>
  <si>
    <t>ผศ.ดร.ผานิตย์  คุ้มฮิ้น</t>
  </si>
  <si>
    <t>Asst.Prof.Dr.Phanit  Koomhin</t>
  </si>
  <si>
    <t>ผศ.สาวิตรี  เหล่าไพบูลย์กุล</t>
  </si>
  <si>
    <t>Asst.Prof.Sawitree  Laopaiboonkun</t>
  </si>
  <si>
    <t>25560102</t>
  </si>
  <si>
    <t>นางสาวเพ็ญศรี  พานิช</t>
  </si>
  <si>
    <t>MissPensri  Panich</t>
  </si>
  <si>
    <t>25560103</t>
  </si>
  <si>
    <t>5600000004</t>
  </si>
  <si>
    <t>ผศ.ดร.จุฑามาศ  รัตติกาลสุขะ</t>
  </si>
  <si>
    <t>Asst.Prof.Dr.Chuthamat  Rattikansukha</t>
  </si>
  <si>
    <t>25560115</t>
  </si>
  <si>
    <t>ดร.สลิลา  เศรษฐไกรกุล</t>
  </si>
  <si>
    <t>Dr.Salila  Cetthakrikul</t>
  </si>
  <si>
    <t>25560201</t>
  </si>
  <si>
    <t>5600000016</t>
  </si>
  <si>
    <t>ดร.กมลทิพย์  คล้ายบ้านใหม่</t>
  </si>
  <si>
    <t>Dr.Kamontip  Klaibanmai</t>
  </si>
  <si>
    <t>25560401</t>
  </si>
  <si>
    <t>5600000017</t>
  </si>
  <si>
    <t>พญ.ดวงกมล  ศิริอาชวะวัฒน์</t>
  </si>
  <si>
    <t>M.D.Doungkamol  Siri-archawawat</t>
  </si>
  <si>
    <t>ผศ.ดร.พิมาน  ธีระรัตนสุนทร</t>
  </si>
  <si>
    <t>Asst.Prof.Dr.Phiman  Thirarattanasunthon</t>
  </si>
  <si>
    <t>ผศ.ดร.สืบตระกูล  วิเศษสมบัติ</t>
  </si>
  <si>
    <t>Asst.Prof.Dr.Sueptrakool  Wisessombat</t>
  </si>
  <si>
    <t>นางสาวอังคณา  ช่วยชัย</t>
  </si>
  <si>
    <t>MissAungkana  Chuaychai</t>
  </si>
  <si>
    <t>5600000026</t>
  </si>
  <si>
    <t>ผศ.ดร.พิมพ์ชนก  พิมพ์ทนต์</t>
  </si>
  <si>
    <t>Asst.Prof.Dr.Pimchanok  Pimton</t>
  </si>
  <si>
    <t>25560410</t>
  </si>
  <si>
    <t>ดร.วิทยา  หอทรัพย์</t>
  </si>
  <si>
    <t>Dr.Witthaya  Hosap</t>
  </si>
  <si>
    <t>25560422</t>
  </si>
  <si>
    <t>5600000034</t>
  </si>
  <si>
    <t>ผศ.จาตุรันต์  พิบูลย์</t>
  </si>
  <si>
    <t>Asst.Prof.Chaturun  Phiboon</t>
  </si>
  <si>
    <t>5600000035</t>
  </si>
  <si>
    <t>นายมนวัธน์  พรหมรัตน์</t>
  </si>
  <si>
    <t>Mr.Manawat  Promrat</t>
  </si>
  <si>
    <t>ผศ.ดร.สุเมธี  ส่งเสมอ</t>
  </si>
  <si>
    <t>Asst.Prof.Dr.Sumethee  Songsamoe</t>
  </si>
  <si>
    <t>25650322</t>
  </si>
  <si>
    <t>25621001</t>
  </si>
  <si>
    <t>นางสาวคะนึงนิตย์  ชูช่วย</t>
  </si>
  <si>
    <t>MissKanuengnit  Choochuay</t>
  </si>
  <si>
    <t>25560514</t>
  </si>
  <si>
    <t>ผศ.ดร.วรรณิศา  คุ้มบ้าน</t>
  </si>
  <si>
    <t>Asst.Prof.Dr.Wannisa  Kumban</t>
  </si>
  <si>
    <t>5600000045</t>
  </si>
  <si>
    <t>นางสาวดารุณี  บุญครอง</t>
  </si>
  <si>
    <t>MissDarunee  Bunkrong</t>
  </si>
  <si>
    <t>25560610</t>
  </si>
  <si>
    <t>ผศ.ดร.อนุรักษ์  ถุงทอง</t>
  </si>
  <si>
    <t>Asst.Prof.Dr.Anurak  Thungtong</t>
  </si>
  <si>
    <t>25560617</t>
  </si>
  <si>
    <t>5600000049</t>
  </si>
  <si>
    <t>ผศ.ดร.ระศิเมษ  เมืองช้าง</t>
  </si>
  <si>
    <t>Asst.Prof.Dr.Rasimate  Maungchang</t>
  </si>
  <si>
    <t>25560612</t>
  </si>
  <si>
    <t>รศ.ดร.พงษ์พิชิต  จันทร์นุ้ย</t>
  </si>
  <si>
    <t>Assoc.Prof.Dr.Phongpichit  Channuie</t>
  </si>
  <si>
    <t>25560701</t>
  </si>
  <si>
    <t>5600000053</t>
  </si>
  <si>
    <t>นางสาวคำแก้ว  มณีโรจน์</t>
  </si>
  <si>
    <t>MissKamkaeo  Maneerot</t>
  </si>
  <si>
    <t>25560820</t>
  </si>
  <si>
    <t>ผศ.ดร.รัชฎาภรณ์  จันทสุวรรณ์</t>
  </si>
  <si>
    <t>Asst.Prof.Dr.Rachadaporn  Jantasuwan</t>
  </si>
  <si>
    <t>25560909</t>
  </si>
  <si>
    <t>นายทรรศนะ  นวลสมศรี</t>
  </si>
  <si>
    <t>Mr.Tassana  Nualsomsri</t>
  </si>
  <si>
    <t>25560912</t>
  </si>
  <si>
    <t>นางสาวสุมาตรา  สังข์เกื้อ</t>
  </si>
  <si>
    <t>MissSumarttra  Sungkue</t>
  </si>
  <si>
    <t>25560920</t>
  </si>
  <si>
    <t>25560923</t>
  </si>
  <si>
    <t>รศ.ดร.กำชัย  นุ้ยธิติกุล</t>
  </si>
  <si>
    <t>Assoc.Prof.Dr.Kamchai  Nuithitikul</t>
  </si>
  <si>
    <t>25561001</t>
  </si>
  <si>
    <t>รศ.ดร.อาชว์  พรหมรักษา</t>
  </si>
  <si>
    <t>Assoc.Prof.Dr.Archw  Promraksa</t>
  </si>
  <si>
    <t>ผศ.ดร.สุภาภรณ์  ใจรังษี</t>
  </si>
  <si>
    <t>Asst.Prof.Dr.Supaporn  Chairungsee</t>
  </si>
  <si>
    <t>25561008</t>
  </si>
  <si>
    <t>5600000069</t>
  </si>
  <si>
    <t>ผศ.สุวิตา  แก้วอารีลาภ</t>
  </si>
  <si>
    <t>Asst.Prof.Suvita  Kaewareelap</t>
  </si>
  <si>
    <t>25561028</t>
  </si>
  <si>
    <t>นายธนะวิชช์  ปานน้อย</t>
  </si>
  <si>
    <t>Mr.Tanavij  Pannoi</t>
  </si>
  <si>
    <t>25561101</t>
  </si>
  <si>
    <t>5600000072</t>
  </si>
  <si>
    <t>นายธีรวัฒน์  กล่าวเกลี้ยง</t>
  </si>
  <si>
    <t>Mr.Theerawat  Klaokliang</t>
  </si>
  <si>
    <t>25631226</t>
  </si>
  <si>
    <t>รศ.ดร.สมชาย  สวัสดี</t>
  </si>
  <si>
    <t>Assoc.Prof.Dr.Somchai  Sawatdee</t>
  </si>
  <si>
    <t>ผศ.ดร.อุดมรัตน์  วัฒนสิทธิ์</t>
  </si>
  <si>
    <t>Asst.Prof.Dr.Udomratana  Vattanasit</t>
  </si>
  <si>
    <t>ผศ.ดร.ทัศนียา  บริพิศ</t>
  </si>
  <si>
    <t>Asst.Prof.Dr.Thussaneeya  Boripis</t>
  </si>
  <si>
    <t>25561120</t>
  </si>
  <si>
    <t>นายอุเชนทร์  เชียงเสน</t>
  </si>
  <si>
    <t>Mr.Uchane  Cheangsan</t>
  </si>
  <si>
    <t>ผศ.ดร.ธัญวัฒน์  ลิมปิติ</t>
  </si>
  <si>
    <t>Asst.Prof.Dr.Thunyawat  Limpiti</t>
  </si>
  <si>
    <t>25561202</t>
  </si>
  <si>
    <t>นางสาวกรรณิการ์  แสงประจง</t>
  </si>
  <si>
    <t>MissKannika  Saengprajong</t>
  </si>
  <si>
    <t>25581102</t>
  </si>
  <si>
    <t>5700000006</t>
  </si>
  <si>
    <t>ดร.ธรรมรง  เอียดคง</t>
  </si>
  <si>
    <t>Dr.Thammarong  Eadkhong</t>
  </si>
  <si>
    <t>25570102</t>
  </si>
  <si>
    <t>รศ.ดร.ปฏิมาพร  สุขมาก</t>
  </si>
  <si>
    <t>Assoc.Prof.Dr.Patimapon  Sukmak</t>
  </si>
  <si>
    <t>25570303</t>
  </si>
  <si>
    <t>ผศ.ดร.ประถมจิต  ขจรเจริญกุล</t>
  </si>
  <si>
    <t>Asst.Prof.Dr.Prathomjit  Khachorncharoenkul</t>
  </si>
  <si>
    <t>25570203</t>
  </si>
  <si>
    <t>ดร.ปริญญา  ว่องไววณิชกุล</t>
  </si>
  <si>
    <t>Dr.Parinya  Vongvaivanichakul</t>
  </si>
  <si>
    <t>ผศ.ดร.น้ำฟ้า  เสริมแก้ว</t>
  </si>
  <si>
    <t>Asst.Prof.Dr.Namfa  Sermkaew</t>
  </si>
  <si>
    <t>25570401</t>
  </si>
  <si>
    <t>นพ.ปวรุตม์  พวงศรี</t>
  </si>
  <si>
    <t>M.D.Pavarud  Puangsri</t>
  </si>
  <si>
    <t>ผศ.ดร.ประสิทธิ์  นาเอก</t>
  </si>
  <si>
    <t>Asst.Prof.Dr.Prasit  Na-ek</t>
  </si>
  <si>
    <t>25570417</t>
  </si>
  <si>
    <t>5700000032</t>
  </si>
  <si>
    <t>ผศ.พิชญ์สินี  เควด</t>
  </si>
  <si>
    <t>Asst.Prof.Phitsinee  Koad</t>
  </si>
  <si>
    <t>25621109</t>
  </si>
  <si>
    <t>25571110</t>
  </si>
  <si>
    <t>ผศ.ดร.เพ็ญโฉม  จันทร์หวาน</t>
  </si>
  <si>
    <t>Asst.Prof.Dr.Penchom  Janwan</t>
  </si>
  <si>
    <t>25570519</t>
  </si>
  <si>
    <t>ผศ.ศิริพร  ด่านคชาธาร</t>
  </si>
  <si>
    <t>Asst.Prof.Siriporn  Darnkachatarn</t>
  </si>
  <si>
    <t>25570701</t>
  </si>
  <si>
    <t>นางสาวฉัตรดาว  เสพย์ธรรม</t>
  </si>
  <si>
    <t>MissChatdao  Septham</t>
  </si>
  <si>
    <t>25570721</t>
  </si>
  <si>
    <t>นางสาวสุพพัต  รุ่งเรืองศิลป์</t>
  </si>
  <si>
    <t>MissSuppat  Rungraungsilp</t>
  </si>
  <si>
    <t>25590711</t>
  </si>
  <si>
    <t>25570801</t>
  </si>
  <si>
    <t>ผศ.ดร.อุเทน  ทับทรวง</t>
  </si>
  <si>
    <t>Asst.Prof.Dr.Uthen  Thubsuang</t>
  </si>
  <si>
    <t>ผศ.ดร.จิรพรรณ  ทองสร้อย</t>
  </si>
  <si>
    <t>Asst.Prof.Dr.Jirapan  Thongsroy</t>
  </si>
  <si>
    <t>นางสาวกรกนก  ขูทก</t>
  </si>
  <si>
    <t>MissKornkanok  Khutok</t>
  </si>
  <si>
    <t>25640906</t>
  </si>
  <si>
    <t>ผศ.ดร.นันทวัน  วังเมือง</t>
  </si>
  <si>
    <t>Asst.Prof.Dr.Nantawan  Wangmuang</t>
  </si>
  <si>
    <t>25570915</t>
  </si>
  <si>
    <t>ดร.กฤติกา  กาบพลอย</t>
  </si>
  <si>
    <t>Dr.Krittika  Kabploy</t>
  </si>
  <si>
    <t>25571001</t>
  </si>
  <si>
    <t>ดร.ธิพาพรรณ  พลายด้วง</t>
  </si>
  <si>
    <t>Dr.Thipapun  Plyduang</t>
  </si>
  <si>
    <t>25571009</t>
  </si>
  <si>
    <t>รศ.ดร.จรัญ  บุญกาญจน์</t>
  </si>
  <si>
    <t>Assoc.Prof.Dr.Charun  Bunyakan</t>
  </si>
  <si>
    <t>5700000066</t>
  </si>
  <si>
    <t>นางสาวกัญญณัฐ  สัคคะนายก</t>
  </si>
  <si>
    <t>MissKanyanat  Sakkanayok</t>
  </si>
  <si>
    <t>25571103</t>
  </si>
  <si>
    <t>ผศ.ดร.จิรา  คงปราณ</t>
  </si>
  <si>
    <t>Asst.Prof.Dr.Jira  Kongpran</t>
  </si>
  <si>
    <t>นายปฏิบัติ  ปรียาวงศากุล</t>
  </si>
  <si>
    <t>Mr.Patibut  Preeyawongsakul</t>
  </si>
  <si>
    <t>25571124</t>
  </si>
  <si>
    <t>นางสาวบุศรินทร์  นันทะเขต</t>
  </si>
  <si>
    <t>MissBudsarin  Nantakat</t>
  </si>
  <si>
    <t>25571201</t>
  </si>
  <si>
    <t>รศ.ดร.ขวัญธิดา  โคตรพุ้ย</t>
  </si>
  <si>
    <t>Assoc.Prof.Dr.Kwuntida  Kotepui</t>
  </si>
  <si>
    <t>25571215</t>
  </si>
  <si>
    <t>ผศ.ดร.นิธิตา  ปิยอมรพันธุ์</t>
  </si>
  <si>
    <t>Asst.Prof.Dr.Nitita  Piya-amornphan</t>
  </si>
  <si>
    <t>25580105</t>
  </si>
  <si>
    <t>นายอนุสรณ์  ชัยอักษรเวช</t>
  </si>
  <si>
    <t>Mr.Anusorn  Chaiaksornwet</t>
  </si>
  <si>
    <t>ผศ.ปิยชาติ  สึงตี</t>
  </si>
  <si>
    <t>Asst.Prof.Piyachat  Suongtee</t>
  </si>
  <si>
    <t>25580119</t>
  </si>
  <si>
    <t>ผศ.มุจลินท์  อินทรเหมือน</t>
  </si>
  <si>
    <t>Asst.Prof.Mujalin  Intaramuean</t>
  </si>
  <si>
    <t>25580302</t>
  </si>
  <si>
    <t>ผศ.จิตติมา  พีระพัฒน์</t>
  </si>
  <si>
    <t>Asst.Prof.Jittima  Peerapat</t>
  </si>
  <si>
    <t>25580602</t>
  </si>
  <si>
    <t>5800000029</t>
  </si>
  <si>
    <t>นายสิทธิพงค์  จงไกรจักร</t>
  </si>
  <si>
    <t>Mr.Siddhibhong  Jongkraijakra</t>
  </si>
  <si>
    <t>25580817</t>
  </si>
  <si>
    <t>นางสาวจิราวรรณ  คล้ายวิเศษ</t>
  </si>
  <si>
    <t>MissJirawan  Klayvised</t>
  </si>
  <si>
    <t>25580729</t>
  </si>
  <si>
    <t>25650901</t>
  </si>
  <si>
    <t>25600901</t>
  </si>
  <si>
    <t>ผศ.จิตตาภรณ์  มงคลแก่นทราย</t>
  </si>
  <si>
    <t>Asst.Prof.Jittaporn  Mongkonkansai</t>
  </si>
  <si>
    <t>ผศ.จินดารัตน์  สมใจนึก</t>
  </si>
  <si>
    <t>Asst.Prof.Jindarat  Somjainuek</t>
  </si>
  <si>
    <t>ผศ.มัตติกา  ยงประเดิม</t>
  </si>
  <si>
    <t>Asst.Prof.Muttika  Yongpraderm</t>
  </si>
  <si>
    <t>25581201</t>
  </si>
  <si>
    <t>ผศ.วาลุกา  เอมเอก</t>
  </si>
  <si>
    <t>Asst.Prof.Waluka  Amaek</t>
  </si>
  <si>
    <t>25590708</t>
  </si>
  <si>
    <t>ผศ.ดร. สพ.ญ.นภารัตน์  สุทธิเดช</t>
  </si>
  <si>
    <t>Asst.Prof.Dr.Naparat  Suttidate</t>
  </si>
  <si>
    <t>25631101</t>
  </si>
  <si>
    <t>25590201</t>
  </si>
  <si>
    <t>5900000017</t>
  </si>
  <si>
    <t>นางสาวนุจรีย์  สุทธิพันธ์</t>
  </si>
  <si>
    <t>MissNujaree  Suttiphan</t>
  </si>
  <si>
    <t>25600113</t>
  </si>
  <si>
    <t>5900000027</t>
  </si>
  <si>
    <t>ผศ.มลชฎาภร  สุขการ</t>
  </si>
  <si>
    <t>Asst.Prof.Monchadapon  Sukkan</t>
  </si>
  <si>
    <t>25590601</t>
  </si>
  <si>
    <t>ผศ.ดร.ทิพย์สุดา  ทองบัวแก้ว</t>
  </si>
  <si>
    <t>Asst.Prof.Dr.Tipsuda  Thongbuakaew</t>
  </si>
  <si>
    <t>25590704</t>
  </si>
  <si>
    <t>รศ.ดร.กิตติพงค์  คุณจริยกุล</t>
  </si>
  <si>
    <t>Assoc.Prof.Dr.Kittipong  Kunchariyakun</t>
  </si>
  <si>
    <t>25590725</t>
  </si>
  <si>
    <t>5900000036</t>
  </si>
  <si>
    <t>ผศ.ดร.กัมปนาท  สุขมาก</t>
  </si>
  <si>
    <t>Asst.Prof.Dr.Gampanart  Sukmak</t>
  </si>
  <si>
    <t>นางสาวพิชญ์ธิดา  พิบูลย์</t>
  </si>
  <si>
    <t>MissPittida  Phibul</t>
  </si>
  <si>
    <t>25650125</t>
  </si>
  <si>
    <t>5900000040</t>
  </si>
  <si>
    <t>ดร.สัมภาส  ฉีดเกตุ</t>
  </si>
  <si>
    <t>Dr.Sampart  Cheedket</t>
  </si>
  <si>
    <t>25590801</t>
  </si>
  <si>
    <t>5900000046</t>
  </si>
  <si>
    <t>นางสาวสินีนาฏ  นาคศรี</t>
  </si>
  <si>
    <t>MissSineenart  Naksri</t>
  </si>
  <si>
    <t>25590815</t>
  </si>
  <si>
    <t>ผศ.ดร.จันทิรา  วงศ์เณร</t>
  </si>
  <si>
    <t>Asst.Prof.Dr.Chantira  Wongnen</t>
  </si>
  <si>
    <t>25590905</t>
  </si>
  <si>
    <t>นายกฤต  ฝันเซียน</t>
  </si>
  <si>
    <t>Mr.Krit  Funsian</t>
  </si>
  <si>
    <t>25651010</t>
  </si>
  <si>
    <t>25630915</t>
  </si>
  <si>
    <t>ผศ.ดร.สุริยัน  สุขติ</t>
  </si>
  <si>
    <t>Asst.Prof.Dr.Suriyan  Sukati</t>
  </si>
  <si>
    <t>25591003</t>
  </si>
  <si>
    <t>ผศ.ดร.พักตร์พิมล  อึ่งเจริญวิวัฒน์</t>
  </si>
  <si>
    <t>Asst.Prof.Dr.Pakpimol  Ungcharoenwiwat</t>
  </si>
  <si>
    <t>25591010</t>
  </si>
  <si>
    <t>ผศ.ดร.นพพร  ธรรมรงค์รัตน์</t>
  </si>
  <si>
    <t>Asst.Prof.Dr.Nopporn  Thamrongrat</t>
  </si>
  <si>
    <t>25590930</t>
  </si>
  <si>
    <t>ดร.อรรถกร  พรมวี</t>
  </si>
  <si>
    <t>Dr.Athakorn  Promwee</t>
  </si>
  <si>
    <t>25651022</t>
  </si>
  <si>
    <t>25620718</t>
  </si>
  <si>
    <t>ดร.เพชรรัตน์  บุญร่วมแก้ว</t>
  </si>
  <si>
    <t>Dr.Phetcharat  Boonruamkaew</t>
  </si>
  <si>
    <t>25600117</t>
  </si>
  <si>
    <t>25600130</t>
  </si>
  <si>
    <t>6000000037</t>
  </si>
  <si>
    <t>ดร.เกตมาตุ  ดวงมณี</t>
  </si>
  <si>
    <t>Dr.Katematu  Duangmanee</t>
  </si>
  <si>
    <t>25600217</t>
  </si>
  <si>
    <t>ศ.ดร.ทพ.สิทธิชัย  ขุนทองแก้ว</t>
  </si>
  <si>
    <t>Prof.Dr.Sittichai  Koontongkaew</t>
  </si>
  <si>
    <t>25600401</t>
  </si>
  <si>
    <t>ผศ.ดร.รุ่งเรือง  จันทา</t>
  </si>
  <si>
    <t>Asst.Prof.Dr.Rungruang  Janta</t>
  </si>
  <si>
    <t>25600424</t>
  </si>
  <si>
    <t>25610507</t>
  </si>
  <si>
    <t>6000000105</t>
  </si>
  <si>
    <t>ผศ.มาร์ค เบดูยา อูลา</t>
  </si>
  <si>
    <t>Asst.Prof.Mark Bedoya Ulla</t>
  </si>
  <si>
    <t>25630227</t>
  </si>
  <si>
    <t>นายจูนิเฟอร์ ลีล บูโคล</t>
  </si>
  <si>
    <t>Mr.Junifer Leal Bucol</t>
  </si>
  <si>
    <t>6000000112</t>
  </si>
  <si>
    <t>นางวิลัญสิรี  บุญเลิศ</t>
  </si>
  <si>
    <t>Mrs.Wilansiree  Boonlert</t>
  </si>
  <si>
    <t>รศ.ดร.กรวิทย์  อยู่สกุล</t>
  </si>
  <si>
    <t>Assoc.Prof.Dr.Gorawit  Yusakul</t>
  </si>
  <si>
    <t>25600601</t>
  </si>
  <si>
    <t>ผศ.สุพัตรา  ไชยบาล</t>
  </si>
  <si>
    <t>Asst.Prof.Supattra  Chaibal</t>
  </si>
  <si>
    <t>25651028</t>
  </si>
  <si>
    <t>25630211</t>
  </si>
  <si>
    <t>นางสาวศุภลักษณ์  ไพศาล</t>
  </si>
  <si>
    <t>MissSuppalak  Phaisan</t>
  </si>
  <si>
    <t>25620617</t>
  </si>
  <si>
    <t>6000000129</t>
  </si>
  <si>
    <t>นางสาวณิชกานต์  อภิรมย์รักษ์</t>
  </si>
  <si>
    <t>MissNichakarn  Apiromruck</t>
  </si>
  <si>
    <t>25600628</t>
  </si>
  <si>
    <t>รศ.พญ.วีระนุช  นิสภาธร</t>
  </si>
  <si>
    <t>Assoc.Prof.Veeranoot  Nissapatorn</t>
  </si>
  <si>
    <t>25600629</t>
  </si>
  <si>
    <t>รศ.ดร.วรวุฒิ  สมศักดิ์</t>
  </si>
  <si>
    <t>Assoc.Prof.Dr.Voravuth  Somsak</t>
  </si>
  <si>
    <t>นางสิทธิพรรณ  เรือนจันทร์</t>
  </si>
  <si>
    <t>Mrs.Sitthiphan  Rueanchan</t>
  </si>
  <si>
    <t>25651006</t>
  </si>
  <si>
    <t>25621202</t>
  </si>
  <si>
    <t>ผศ.ดร.ศวรรยา  เลาหประภานนท์</t>
  </si>
  <si>
    <t>Asst.Prof.Dr.Sawanya  Laohaprapanon</t>
  </si>
  <si>
    <t>25600703</t>
  </si>
  <si>
    <t>ผศ.ดร.ศิริลักษณ์  วีรสกุล</t>
  </si>
  <si>
    <t>Asst.Prof.Dr.Siriluk  Veerasakul</t>
  </si>
  <si>
    <t>นายภูวศินทร์  บัวเกษ</t>
  </si>
  <si>
    <t>Mr.Phuwasin  Buakate</t>
  </si>
  <si>
    <t>25620910</t>
  </si>
  <si>
    <t>นางสาววรัชยา  ช่วยกาญจน์</t>
  </si>
  <si>
    <t>MissWaratchaya  Chuaikan</t>
  </si>
  <si>
    <t>6000000141</t>
  </si>
  <si>
    <t>นายธีรภัทร์  มาแจ่ม</t>
  </si>
  <si>
    <t>Mr.Teerapat  Majam</t>
  </si>
  <si>
    <t>6000000148</t>
  </si>
  <si>
    <t>นายณัฐพนธ์  ทรงนาคา</t>
  </si>
  <si>
    <t>Mr.Nuttapon  Songnaka</t>
  </si>
  <si>
    <t>25600718</t>
  </si>
  <si>
    <t>ผศ.ดร.เอื้อมพร  หมวดเมือง</t>
  </si>
  <si>
    <t>Asst.Prof.Dr.Auemphon  Mordmuang</t>
  </si>
  <si>
    <t>25610809</t>
  </si>
  <si>
    <t>นางสาวพิกุลทิพย์  ขุนเศรษฐ</t>
  </si>
  <si>
    <t>MissPikuntip  Kunset</t>
  </si>
  <si>
    <t>25610814</t>
  </si>
  <si>
    <t>นางสาวชุติมา  รอดเนียม</t>
  </si>
  <si>
    <t>MissChutima  Rodniam</t>
  </si>
  <si>
    <t>25640429</t>
  </si>
  <si>
    <t>ผศ.ปาลีรัตน์  วงศ์ฤทธิ์</t>
  </si>
  <si>
    <t>Asst.Prof.Paleeratana  Wongrith</t>
  </si>
  <si>
    <t>25650429</t>
  </si>
  <si>
    <t>25641007</t>
  </si>
  <si>
    <t>ดร.รติรัตน์  โกละกะ</t>
  </si>
  <si>
    <t>Dr.Ratirat  Kolaka</t>
  </si>
  <si>
    <t>25641201</t>
  </si>
  <si>
    <t>ผศ.ดร.ศิราพร  ศักดิ์พรหม</t>
  </si>
  <si>
    <t>Asst.Prof.Dr.Siraporn  Sakphrom</t>
  </si>
  <si>
    <t>25610918</t>
  </si>
  <si>
    <t>25630709</t>
  </si>
  <si>
    <t>ผศ.ดร.สมรักษ์  ชัยสิงห์กานานนท์</t>
  </si>
  <si>
    <t>Asst.Prof.Dr.Somrak  Chaisingkananont</t>
  </si>
  <si>
    <t>25601002</t>
  </si>
  <si>
    <t>ผศ.กิกิ จูลี อังโกโร</t>
  </si>
  <si>
    <t>Asst.Prof.Kiki Juli Anggoro</t>
  </si>
  <si>
    <t>25651004</t>
  </si>
  <si>
    <t>25630820</t>
  </si>
  <si>
    <t>ผศ.ดร.กิจจา  สว่างเจริญ</t>
  </si>
  <si>
    <t>Asst.Prof.Dr.Kitja  Sawangjaroen</t>
  </si>
  <si>
    <t>ผศ.ศุภกาญจน์  โอภาสรัตนากร</t>
  </si>
  <si>
    <t>Asst.Prof.Suppakarn  Opasrattanakorn</t>
  </si>
  <si>
    <t>25640527</t>
  </si>
  <si>
    <t>นางสาวธนาภรณ์  เสมพืช</t>
  </si>
  <si>
    <t>MissThanaporn  Semphuet</t>
  </si>
  <si>
    <t>25610212</t>
  </si>
  <si>
    <t>ผศ.ดร.บูดี้  วาลูโย</t>
  </si>
  <si>
    <t>Asst.Prof.Dr.Budi  Waluyo</t>
  </si>
  <si>
    <t>25611115</t>
  </si>
  <si>
    <t>ผศ.ดร.จริยา  สากยโรจน์</t>
  </si>
  <si>
    <t>Asst.Prof.Dr.Jariya  Sakayaroj</t>
  </si>
  <si>
    <t>25610122</t>
  </si>
  <si>
    <t>ผศ.ดร.พิชญาภัค  วินทะชัย</t>
  </si>
  <si>
    <t>Asst.Prof.Dr.Phitchayapak  Wintachai</t>
  </si>
  <si>
    <t>25610126</t>
  </si>
  <si>
    <t>ผศ.ดร.นิรชร  ชูติพัฒนะ</t>
  </si>
  <si>
    <t>Asst.Prof.Dr.Nirachon  Chutipattana</t>
  </si>
  <si>
    <t>25610215</t>
  </si>
  <si>
    <t>นางสาวกิ่งกมล  เพชรศรี</t>
  </si>
  <si>
    <t>MissKingkamon  Phetsri</t>
  </si>
  <si>
    <t>นางสาวกรรณิการ์  ศรีสมทรง</t>
  </si>
  <si>
    <t>MissKannika  Srisomthrong</t>
  </si>
  <si>
    <t>25650221</t>
  </si>
  <si>
    <t>นางสาวลัดดาวัลย์  เพ็ญศรี</t>
  </si>
  <si>
    <t>MissLaddawan  Pensri</t>
  </si>
  <si>
    <t>25620321</t>
  </si>
  <si>
    <t>ผศ.สุกฤษฎิ์  สังฆะโน</t>
  </si>
  <si>
    <t>Asst.Prof.Sukrit  Sangkhano</t>
  </si>
  <si>
    <t>25651223</t>
  </si>
  <si>
    <t>25641209</t>
  </si>
  <si>
    <t>ผศ.ดร.ชลพิสุทธิ์  ตันตาปกุล</t>
  </si>
  <si>
    <t>Asst.Prof.Dr.Cholpisut  Tantapakul</t>
  </si>
  <si>
    <t>25610312</t>
  </si>
  <si>
    <t>ดร.มาร์ค  เทรวี</t>
  </si>
  <si>
    <t>Dr.Mark  Treve</t>
  </si>
  <si>
    <t>25650512</t>
  </si>
  <si>
    <t>25610313</t>
  </si>
  <si>
    <t>ผศ.ดร.มรกต  ชาตาธิคุณ</t>
  </si>
  <si>
    <t>Asst.Prof.Dr.Moragot  Chatatikun</t>
  </si>
  <si>
    <t>25610330</t>
  </si>
  <si>
    <t>ผศ.ดร.ศรุดา  คุระเอียด</t>
  </si>
  <si>
    <t>Asst.Prof.Dr.Saruda  Kuraeiad</t>
  </si>
  <si>
    <t>นายประถมชัย  รัตนวรรณ</t>
  </si>
  <si>
    <t>Mr.Prathomchai  Rattanawan</t>
  </si>
  <si>
    <t>25620912</t>
  </si>
  <si>
    <t>นางนาบีลา  ลีกิจโกศล</t>
  </si>
  <si>
    <t>Mrs.Nabila  Leekitkoson</t>
  </si>
  <si>
    <t>25630601</t>
  </si>
  <si>
    <t>นางสาวลักษมล  ลักษณะวิมล</t>
  </si>
  <si>
    <t>MissLuksamon  Luksanavimon</t>
  </si>
  <si>
    <t>ศาสตราภิชาน ทพญ.ศิริเพ็ญ  อรุณประพันธ์</t>
  </si>
  <si>
    <t>(None)Siripen  Arunpraphan</t>
  </si>
  <si>
    <t>25610213</t>
  </si>
  <si>
    <t>รศ.ดร.สัณหวัช  ไชยวงศ์</t>
  </si>
  <si>
    <t>Assoc.Prof.Dr.Sanhawat  Chaiwong</t>
  </si>
  <si>
    <t>25610501</t>
  </si>
  <si>
    <t>ผศ.ดร.วนิดา  มาลา</t>
  </si>
  <si>
    <t>Asst.Prof.Dr.Wanida  Mala</t>
  </si>
  <si>
    <t>25650722</t>
  </si>
  <si>
    <t>นางสาวณภัชก์ธนิษฐ์สา  สังขวงศ์</t>
  </si>
  <si>
    <t>MissNapattanissa  Sangkawong</t>
  </si>
  <si>
    <t>25640901</t>
  </si>
  <si>
    <t>นางสาวนิธิมา  หนูหลง</t>
  </si>
  <si>
    <t>MissNitima  Nulong</t>
  </si>
  <si>
    <t>25610601</t>
  </si>
  <si>
    <t>6100000182</t>
  </si>
  <si>
    <t>นายพรศิษย์  ไชยะ</t>
  </si>
  <si>
    <t>Mr.Pornsit  Chaiya</t>
  </si>
  <si>
    <t>นพ.จักรกฤษณ์  จูห้อง</t>
  </si>
  <si>
    <t>M.D.Jakkrit  Juhong</t>
  </si>
  <si>
    <t>25631219</t>
  </si>
  <si>
    <t>25611219</t>
  </si>
  <si>
    <t>6100000184</t>
  </si>
  <si>
    <t>พญ.วรารี  ศรียุทธไกร</t>
  </si>
  <si>
    <t>M.D.Wararee  Sriyuttagral</t>
  </si>
  <si>
    <t>25610604</t>
  </si>
  <si>
    <t>ผศ.นูร ไลลาทัล โรเฟีย</t>
  </si>
  <si>
    <t>Asst.Prof.Nur Lailatur Rofiah</t>
  </si>
  <si>
    <t>25640225</t>
  </si>
  <si>
    <t>6100000192</t>
  </si>
  <si>
    <t>นางสาวกันต์ฤทัย  สังฆะโน</t>
  </si>
  <si>
    <t>MissKanruethai  Sangkhno</t>
  </si>
  <si>
    <t>25651211</t>
  </si>
  <si>
    <t>25610611</t>
  </si>
  <si>
    <t>Mr.William JR Franco Perales</t>
  </si>
  <si>
    <t>25650612</t>
  </si>
  <si>
    <t>25610612</t>
  </si>
  <si>
    <t>ผศ.ดร.พิสิษฐ์  พวยฟุ้ง</t>
  </si>
  <si>
    <t>Asst.Prof.Dr.Phisit  Pouyfung</t>
  </si>
  <si>
    <t>นางสาวฐาปนีย์  ชินวงค์</t>
  </si>
  <si>
    <t>MissThapanee  Chinnawong</t>
  </si>
  <si>
    <t>25610703</t>
  </si>
  <si>
    <t>นางสาวธมลวรรณ  หวังอนุตตร</t>
  </si>
  <si>
    <t>MissThamonwan  Wanganuttara</t>
  </si>
  <si>
    <t>นพ.ศิวทัศน์  ปวงราบ</t>
  </si>
  <si>
    <t>M.D.Siwatus  Puangrab</t>
  </si>
  <si>
    <t>25620305</t>
  </si>
  <si>
    <t>6100000282</t>
  </si>
  <si>
    <t>ผศ.ดร.สุจิตรา  ภู่ระหงษ์</t>
  </si>
  <si>
    <t>Asst.Prof.Dr.Sujittra  Poorahong</t>
  </si>
  <si>
    <t>25610726</t>
  </si>
  <si>
    <t>นางสาววฤนดา  พรหมโชติ</t>
  </si>
  <si>
    <t>MissWarinda  Prommachote</t>
  </si>
  <si>
    <t>6100000285</t>
  </si>
  <si>
    <t>นางสาวรัชฎาพร  ตัณฑสิทธิ์</t>
  </si>
  <si>
    <t>MissRadchadaporn  Tantasit</t>
  </si>
  <si>
    <t>25650809</t>
  </si>
  <si>
    <t>นางสาวนัทชา  นารมย์</t>
  </si>
  <si>
    <t>MissNutcha  Narom</t>
  </si>
  <si>
    <t>25640325</t>
  </si>
  <si>
    <t>ผศ.ดร.วิชิตพันธุ์  รองวงศ์</t>
  </si>
  <si>
    <t>Asst.Prof.Dr.Wichitpan  Rongwong</t>
  </si>
  <si>
    <t>25610924</t>
  </si>
  <si>
    <t>นายกรหยก  คำดี</t>
  </si>
  <si>
    <t>Mr.Kornyok  Kamdee</t>
  </si>
  <si>
    <t>25611001</t>
  </si>
  <si>
    <t>นางสาวธชมล  กำลังเกื้อ</t>
  </si>
  <si>
    <t>MissThachamon  Kamlangkuea</t>
  </si>
  <si>
    <t>นางสาวกันต์ฤทัย  สิริวรกุลศักดิ์</t>
  </si>
  <si>
    <t>MissKanruethai  Siriworakunsak</t>
  </si>
  <si>
    <t>นางสาวอนุชสรา  เรืองมาก</t>
  </si>
  <si>
    <t>MissAnutsara  Ruengmak</t>
  </si>
  <si>
    <t>พญ.พิมล  การเจริญพงศ์</t>
  </si>
  <si>
    <t>M.D.Pimol  Kanchalearnpong</t>
  </si>
  <si>
    <t>25620510</t>
  </si>
  <si>
    <t>ผศ.ดร.กิ่งกาญจน์  บรรลือพืช</t>
  </si>
  <si>
    <t>Asst.Prof.Dr.Kingkan  Bunluepuech</t>
  </si>
  <si>
    <t>25611002</t>
  </si>
  <si>
    <t>รศ.ดร.จีรเกียรติ  อภิบุณโยภาส</t>
  </si>
  <si>
    <t>Assoc.Prof.Dr.Jeerakiat  Apibunyopas</t>
  </si>
  <si>
    <t>6100000380</t>
  </si>
  <si>
    <t>ผศ.ดร.วรัญญู  วรชาติ</t>
  </si>
  <si>
    <t>Asst.Prof.Dr.Varunyu  Vorachart</t>
  </si>
  <si>
    <t>25611016</t>
  </si>
  <si>
    <t>นางสาวพัสตราภรณ์  แก้วพะวงค์</t>
  </si>
  <si>
    <t>MissPastraporn  Kaewpawong</t>
  </si>
  <si>
    <t>ผศ.ดร.น.สพ.ทศพล  ธำรงสุวรรณกิจ</t>
  </si>
  <si>
    <t>Asst.Prof.Dr.Thotsapol  Thomrongsuwannakij</t>
  </si>
  <si>
    <t>25611105</t>
  </si>
  <si>
    <t>นางสาวทัดดาว  รักมาก</t>
  </si>
  <si>
    <t>MissThatdao  Rakmak</t>
  </si>
  <si>
    <t>ดร.สุชิตา  มานะจิตต์</t>
  </si>
  <si>
    <t>Dr.Suchita  Manajit</t>
  </si>
  <si>
    <t>25651116</t>
  </si>
  <si>
    <t>25611116</t>
  </si>
  <si>
    <t>รศ.ดร.ศิริพันธุ์  หิรัญญะชาติธาดา</t>
  </si>
  <si>
    <t>Assoc.Prof.Dr.Siriphun  Hiranyachattada</t>
  </si>
  <si>
    <t>25651203</t>
  </si>
  <si>
    <t>25611203</t>
  </si>
  <si>
    <t>นางเฝิง  หมิน</t>
  </si>
  <si>
    <t>Mrs.Feng  Min</t>
  </si>
  <si>
    <t>25611206</t>
  </si>
  <si>
    <t>นางสาวพรชนุตร  ชุมภูนุช</t>
  </si>
  <si>
    <t>MissPornchanuch  Chumpunuch</t>
  </si>
  <si>
    <t>25660218</t>
  </si>
  <si>
    <t>25620218</t>
  </si>
  <si>
    <t>ดร.ฟิลิป แรนเดล  แรนเดล คาร์ดิน</t>
  </si>
  <si>
    <t>Dr.Philip Randall Randall Cardin</t>
  </si>
  <si>
    <t>25650228</t>
  </si>
  <si>
    <t>25620101</t>
  </si>
  <si>
    <t>ผศ.ดร.ไตรรงค์  สวัสดิกุล</t>
  </si>
  <si>
    <t>Asst.Prof.Dr.Trairong  Swatdikun</t>
  </si>
  <si>
    <t>25620102</t>
  </si>
  <si>
    <t>ศ.ดร.สุรสิทธิ์  วชิรขจร</t>
  </si>
  <si>
    <t>Prof.Dr.Surasit  Vajirakachorn</t>
  </si>
  <si>
    <t>นายสุขสันต์  ช่างเหล็ก</t>
  </si>
  <si>
    <t>Mr.Suksun  Changlek</t>
  </si>
  <si>
    <t>25660114</t>
  </si>
  <si>
    <t>25620114</t>
  </si>
  <si>
    <t>ศ.คลินิก ดร.น.สพ.สุวิชัย  โรจนเสถียร</t>
  </si>
  <si>
    <t>(None)Suvichai  Rojanasathien</t>
  </si>
  <si>
    <t>25620201</t>
  </si>
  <si>
    <t>รศ.ดร.ทนงศักดิ์  อิ่มใจ</t>
  </si>
  <si>
    <t>Assoc.Prof.Dr.Thanongsak  Imjai</t>
  </si>
  <si>
    <t>พญ.กษวรรณ  กลัดประสิทธิ์</t>
  </si>
  <si>
    <t>M.D.Kasawan  Kladprasit</t>
  </si>
  <si>
    <t>ผศ.ดร.ดนิตา  จำปาแก้ว</t>
  </si>
  <si>
    <t>Asst.Prof.Dr.Danita  Champakaew</t>
  </si>
  <si>
    <t>25620801</t>
  </si>
  <si>
    <t>25620225</t>
  </si>
  <si>
    <t>ดร.ภาวเรศ  ฟูน้อย</t>
  </si>
  <si>
    <t>Dr.Pawares  Funoi</t>
  </si>
  <si>
    <t>25660211</t>
  </si>
  <si>
    <t>ผศ.ดร.ธันวดี  คล่องแคล่ว</t>
  </si>
  <si>
    <t>Asst.Prof.Dr.Tunwadee  Klongklaew</t>
  </si>
  <si>
    <t>25620301</t>
  </si>
  <si>
    <t>ผศ.ดร.นทีลักษณ์  กุลเทศ</t>
  </si>
  <si>
    <t>Asst.Prof.Dr.Nateelak  Kooltheat</t>
  </si>
  <si>
    <t>ผศ.ตันยมน  เพชรรัตน์</t>
  </si>
  <si>
    <t>Asst.Prof.Tanyamon  Petcharat</t>
  </si>
  <si>
    <t>25640107</t>
  </si>
  <si>
    <t>นางสาวอุสวาตุน  คาซานา</t>
  </si>
  <si>
    <t>MissUswatun  Khasanah</t>
  </si>
  <si>
    <t>25650310</t>
  </si>
  <si>
    <t>นายโองการ  หรันเต๊ะ</t>
  </si>
  <si>
    <t>Mr.Onggan  Ranteh</t>
  </si>
  <si>
    <t>25640204</t>
  </si>
  <si>
    <t>ศูนย์สมาร์ทฟาร์ม</t>
  </si>
  <si>
    <t>ดร.จินดาหรา  เปรมปราโมทย์</t>
  </si>
  <si>
    <t>Dr.Jindarha  Prampramote</t>
  </si>
  <si>
    <t>25620425</t>
  </si>
  <si>
    <t>ดร.ชุติมา  รัตนวรรณ</t>
  </si>
  <si>
    <t>Dr.Chutima  Rattanawan</t>
  </si>
  <si>
    <t>25651101</t>
  </si>
  <si>
    <t>25620501</t>
  </si>
  <si>
    <t>นางเกวลี  วัชราทักษิณ</t>
  </si>
  <si>
    <t>Mrs.Kewalee  Watcharathaksin</t>
  </si>
  <si>
    <t>นายนพดล  ปรีชา</t>
  </si>
  <si>
    <t>Mr.Nopadol  Precha</t>
  </si>
  <si>
    <t>25630409</t>
  </si>
  <si>
    <t>พญ.ศศิพิมพ์  ไชยจรัส</t>
  </si>
  <si>
    <t>M.D.Sasipim  Chaijaras</t>
  </si>
  <si>
    <t>25630701</t>
  </si>
  <si>
    <t>25620513</t>
  </si>
  <si>
    <t>รศ.ดร. สพ.ญ.สุมาลี  บุญมา</t>
  </si>
  <si>
    <t>Assoc.Prof.Dr.Sumalee  Boonmar</t>
  </si>
  <si>
    <t>25650501</t>
  </si>
  <si>
    <t>นางสาวจารุเนตร  เพ็ชรชู</t>
  </si>
  <si>
    <t>MissJaruneth  Petchoo</t>
  </si>
  <si>
    <t>ผศ.ดร.อามิต  ไจซี</t>
  </si>
  <si>
    <t>Asst.Prof.Dr.Amit  Jaisi</t>
  </si>
  <si>
    <t>25620604</t>
  </si>
  <si>
    <t>นางสาวสิณิษฐา  ดิษฐปาน</t>
  </si>
  <si>
    <t>MissSinittha  Ditthapan</t>
  </si>
  <si>
    <t>นพ.มนวริศญ  สกลนภา</t>
  </si>
  <si>
    <t>M.D.Monvaris  Sakolnapa</t>
  </si>
  <si>
    <t>นางสาวศิรินทิพย์  ภักดี</t>
  </si>
  <si>
    <t>MissSirinthip  Pakdee</t>
  </si>
  <si>
    <t>25640604</t>
  </si>
  <si>
    <t>Dr.Cua Ngoc Le</t>
  </si>
  <si>
    <t>25650712</t>
  </si>
  <si>
    <t>พญ.นิชดา  คมกมล</t>
  </si>
  <si>
    <t>M.D.Nitchada  Khomkamon</t>
  </si>
  <si>
    <t>25621011</t>
  </si>
  <si>
    <t>พญ.นิศารัตน์  ดีประเสริฐกุล</t>
  </si>
  <si>
    <t>M.D.Nisarat  Deeprasertkul</t>
  </si>
  <si>
    <t>25630430</t>
  </si>
  <si>
    <t>พญ.นุสรา  สุขพัฒน์</t>
  </si>
  <si>
    <t>M.D.Nussara  Sukapat</t>
  </si>
  <si>
    <t>25630109</t>
  </si>
  <si>
    <t>ผศ.ดร.ลักษณ์นารา  ขวัญชุม</t>
  </si>
  <si>
    <t>Asst.Prof.Dr.Laksanara  Khwanchum</t>
  </si>
  <si>
    <t>25620611</t>
  </si>
  <si>
    <t>6200000211</t>
  </si>
  <si>
    <t>ดร.จันทราทิพย์  โจมฤทธิ์</t>
  </si>
  <si>
    <t>Dr.Juntratip  Jomrit</t>
  </si>
  <si>
    <t>ผศ.ดร.ธนพร  คำพยา</t>
  </si>
  <si>
    <t>Asst.Prof.Dr.Tanaporn  Khamphaya</t>
  </si>
  <si>
    <t>25620701</t>
  </si>
  <si>
    <t>นางสาวทิวาพร  ทองสุทธิ์</t>
  </si>
  <si>
    <t>MissTiwaporn  Thongsutt</t>
  </si>
  <si>
    <t>ผศ.ดร.ชูบาร์ม  ปาทัก</t>
  </si>
  <si>
    <t>Asst.Prof.Dr.Shubham  Pathak</t>
  </si>
  <si>
    <t>25620703</t>
  </si>
  <si>
    <t>Mr.Hungpungwo Ringphaso Zimik</t>
  </si>
  <si>
    <t>25651208</t>
  </si>
  <si>
    <t>25620702</t>
  </si>
  <si>
    <t>25640511</t>
  </si>
  <si>
    <t>Dr.Sandeep Lloyd Kachchhap</t>
  </si>
  <si>
    <t>25620802</t>
  </si>
  <si>
    <t>ผศ.ดร.วิไลวรรณ  เซ่งโห้ย</t>
  </si>
  <si>
    <t>Asst.Prof.Dr.Wilaiwan  Senghoi</t>
  </si>
  <si>
    <t>25620807</t>
  </si>
  <si>
    <t>นางสาวนริศรา  แก้วชุติมา</t>
  </si>
  <si>
    <t>MissNarisara  Kaewchutima</t>
  </si>
  <si>
    <t>ดร.ลิตวดี  เจือบุญ</t>
  </si>
  <si>
    <t>Dr.Litavadee  Chuaboon</t>
  </si>
  <si>
    <t>25660220</t>
  </si>
  <si>
    <t>25620820</t>
  </si>
  <si>
    <t>น.สพ.ธนกมล  มหาวัน</t>
  </si>
  <si>
    <t>น.สพ.Tanakamol  Mahawan</t>
  </si>
  <si>
    <t>25620805</t>
  </si>
  <si>
    <t>6200000275</t>
  </si>
  <si>
    <t>ดร.อภิวัฒน์  ฤทธาภัย</t>
  </si>
  <si>
    <t>Dr.Apiwat  Riddhabhaya</t>
  </si>
  <si>
    <t>25650805</t>
  </si>
  <si>
    <t>6200000276</t>
  </si>
  <si>
    <t>ทพญ.บุษฎี  แสงหิรัญวัฒนา</t>
  </si>
  <si>
    <t>(None)Bhudsadee  Saenghirunvattana</t>
  </si>
  <si>
    <t>25650801</t>
  </si>
  <si>
    <t>พญ.จุฑามาศ  ชูทอง</t>
  </si>
  <si>
    <t>M.D.Juthamas  Chuthong</t>
  </si>
  <si>
    <t>25620902</t>
  </si>
  <si>
    <t>ดร.ณัฐิกานต์  นกแก้ว</t>
  </si>
  <si>
    <t>Dr.Nuttikarn  Nokkaew</t>
  </si>
  <si>
    <t>25651216</t>
  </si>
  <si>
    <t>25620911</t>
  </si>
  <si>
    <t>รศ.ดร.ณัฐวิทย์  วัฒนสกุลพงศ์</t>
  </si>
  <si>
    <t>Assoc.Prof.Dr.Nuttawit  Wattanasakulpong</t>
  </si>
  <si>
    <t>25620919</t>
  </si>
  <si>
    <t>น.สพ.วราทิตย์  เสมรัตน์</t>
  </si>
  <si>
    <t>น.สพ.Warathit  Semmarath</t>
  </si>
  <si>
    <t>25620923</t>
  </si>
  <si>
    <t>นางสาวปภัสรา  ช้างกลาง</t>
  </si>
  <si>
    <t>MissPapassara  Changklang</t>
  </si>
  <si>
    <t>น.สพ.Christopher James Stott</t>
  </si>
  <si>
    <t>นายทินลี่  วังดี้</t>
  </si>
  <si>
    <t>Mr.Thinley  Wangdi</t>
  </si>
  <si>
    <t>25621016</t>
  </si>
  <si>
    <t>ผศ.ดร.วิลาวัณย์  ผลาชุม</t>
  </si>
  <si>
    <t>Asst.Prof.Dr.Wilawan  Palachum</t>
  </si>
  <si>
    <t>25621122</t>
  </si>
  <si>
    <t>ผศ.ดร.เกียรติศักดิ์  ประถม</t>
  </si>
  <si>
    <t>Asst.Prof.Dr.Kiattisak  Prathom</t>
  </si>
  <si>
    <t>ดร.กุลวดี  หนูหนอง</t>
  </si>
  <si>
    <t>Dr.Kunwadee  Noonong</t>
  </si>
  <si>
    <t>รศ.ดร.มยุนา  ศรีสุภนันต์</t>
  </si>
  <si>
    <t>Assoc.Prof.Dr.Mayuna  Srisuphanunt</t>
  </si>
  <si>
    <t>25651111</t>
  </si>
  <si>
    <t>25621111</t>
  </si>
  <si>
    <t>ผศ.ดร.ชลธิชา  รมยะสมิต</t>
  </si>
  <si>
    <t>Asst.Prof.Dr.Chonticha  Romyasamit</t>
  </si>
  <si>
    <t>25640805</t>
  </si>
  <si>
    <t>นายชิติพัทธ์  เปรมสง่า</t>
  </si>
  <si>
    <t>Mr.Chitipat  Pramsanga</t>
  </si>
  <si>
    <t>นางสาวณัฐกานต์  แสงแก้ว</t>
  </si>
  <si>
    <t>MissNattagan  Sangkaew</t>
  </si>
  <si>
    <t>ผศ.ดร.เกศรา  เสนีย์ศรีสกุล</t>
  </si>
  <si>
    <t>Asst.Prof.Dr.Kessara  Seneesrisakul</t>
  </si>
  <si>
    <t>นางสาวสิริกรานต์  สุทธิสมพร</t>
  </si>
  <si>
    <t>MissSirikran  Sutthisompohn</t>
  </si>
  <si>
    <t>ดร.ฮีร่า  บาตูล</t>
  </si>
  <si>
    <t>Dr.Hira  Batool</t>
  </si>
  <si>
    <t>25651202</t>
  </si>
  <si>
    <t>นางสาวปฤษดาพร  ผลประสาร</t>
  </si>
  <si>
    <t>MissPridsadaporn  Polprasarn</t>
  </si>
  <si>
    <t>ผศ.ดร.นารินทร์  สนธิกัณย์</t>
  </si>
  <si>
    <t>Asst.Prof.Dr.Narin  Sontigun</t>
  </si>
  <si>
    <t>ผศ.ดร.น.สพ.ชัยวัฒน์  บุญแก้ววรรณ</t>
  </si>
  <si>
    <t>Asst.Prof.Dr.Chaiwat  Boonkaewwan</t>
  </si>
  <si>
    <t>25630103</t>
  </si>
  <si>
    <t>ผศ.ดร.วิษณุ  สายศร</t>
  </si>
  <si>
    <t>Asst.Prof.Dr.Witsanu  Saisorn</t>
  </si>
  <si>
    <t>25621118</t>
  </si>
  <si>
    <t>25630113</t>
  </si>
  <si>
    <t>ผศ.ดร.อรุณา  ประสพธรรม</t>
  </si>
  <si>
    <t>Asst.Prof.Dr.Aruna  Prasopthum</t>
  </si>
  <si>
    <t>ผศ.ศิวรุฒ  ลายคราม</t>
  </si>
  <si>
    <t>Asst.Prof.Siwarut  Laikram</t>
  </si>
  <si>
    <t>25630115</t>
  </si>
  <si>
    <t>นางสาวนฤมล  ศิลวิศาล</t>
  </si>
  <si>
    <t>MissNarumon  Sinwisarn</t>
  </si>
  <si>
    <t>25640617</t>
  </si>
  <si>
    <t>นางสาวปวิรศา  ประดิษฐศร</t>
  </si>
  <si>
    <t>MissPavirasa  Praditsorn</t>
  </si>
  <si>
    <t>25650811</t>
  </si>
  <si>
    <t>25630121</t>
  </si>
  <si>
    <t>Mr.Lim Chong Ewe</t>
  </si>
  <si>
    <t>25650114</t>
  </si>
  <si>
    <t>MissAnnisa Laura Maretha</t>
  </si>
  <si>
    <t>25630127</t>
  </si>
  <si>
    <t>ผศ.ดร.กชพรรณ  กาญจนะ</t>
  </si>
  <si>
    <t>Asst.Prof.Dr.Kotchaphan  Kanjana</t>
  </si>
  <si>
    <t>25630131</t>
  </si>
  <si>
    <t>ผศ.คมกริช  เอี้ยวสกุล</t>
  </si>
  <si>
    <t>Asst.Prof.Komgrit  Eawsakul</t>
  </si>
  <si>
    <t>25630203</t>
  </si>
  <si>
    <t>สพ.ญ.วรกาญจน์  บุญเหาะ</t>
  </si>
  <si>
    <t>(None)Worakan  Boonhoh</t>
  </si>
  <si>
    <t>ดร. สพ.ญ.ชลัชวรรณ  แสนเสมอ</t>
  </si>
  <si>
    <t>Dr.Chalutwan  Sansamur</t>
  </si>
  <si>
    <t>25630217</t>
  </si>
  <si>
    <t>นางสาวโสภิดา  ทิพย์สวัสดิ์</t>
  </si>
  <si>
    <t>MissSopida  Thipsawat</t>
  </si>
  <si>
    <t>ผศ.ดร.เวชพิสิฐ  จันทร์มล</t>
  </si>
  <si>
    <t>Asst.Prof.Dr.Wetpisit  Chanmol</t>
  </si>
  <si>
    <t>ผศ.ดร.รุจิกรณ์  รัตนธรรม</t>
  </si>
  <si>
    <t>Asst.Prof.Dr.Rujikorn  Rattanatham</t>
  </si>
  <si>
    <t>นายอิมรัน  สะมะแอ</t>
  </si>
  <si>
    <t>Mr.Imran  Sama-ae</t>
  </si>
  <si>
    <t>ดร.อามานร์  เทศอาเส็น</t>
  </si>
  <si>
    <t>Dr.Aman  Tedasen</t>
  </si>
  <si>
    <t>ดร.นุชพิชา  อินต๊ะขัน</t>
  </si>
  <si>
    <t>Dr.Nuchpicha  Intakhan</t>
  </si>
  <si>
    <t>ผศ.สิริโสภา  จุนเด็น</t>
  </si>
  <si>
    <t>Asst.Prof.Sirisopa  Junden</t>
  </si>
  <si>
    <t>ผศ.ดร. สพ.ญ.พรรณพิชญา  ฟุ้งวิทยา</t>
  </si>
  <si>
    <t>Asst.Prof.Dr.Punpichaya  Fungwithaya</t>
  </si>
  <si>
    <t>ผศ.จินตนา  อุณหะไวทยะ</t>
  </si>
  <si>
    <t>Asst.Prof.Jintana  Unhavaithaya</t>
  </si>
  <si>
    <t>25641104</t>
  </si>
  <si>
    <t>ผศ.ดร.รัชศักดิ์  บุญฮก</t>
  </si>
  <si>
    <t>Asst.Prof.Dr.Rachasak  Boonhok</t>
  </si>
  <si>
    <t>25630401</t>
  </si>
  <si>
    <t>ผศ.ดร.ศิริรัตน์  สุรินทร์แก้ว</t>
  </si>
  <si>
    <t>Asst.Prof.Dr.Sirirat  Surinkaew</t>
  </si>
  <si>
    <t>ดร. น.สพ.เดชธชัย  เกตุพันธุ์</t>
  </si>
  <si>
    <t>Dr.Dettachai  Ketpun</t>
  </si>
  <si>
    <t>25660204</t>
  </si>
  <si>
    <t>ดร. น.สพ.มาโนชญ์  ยินดี</t>
  </si>
  <si>
    <t>Dr.Marnoch  Yindee</t>
  </si>
  <si>
    <t>นางสาวณิชชา  วัฒนสิริภักดี</t>
  </si>
  <si>
    <t>MissNitcha  Watthanasiripakdee</t>
  </si>
  <si>
    <t>25630501</t>
  </si>
  <si>
    <t>นางสาวชนม์ชนก  บุญสุข</t>
  </si>
  <si>
    <t>MissChonchanok  Bunsuk</t>
  </si>
  <si>
    <t>นางสาวอมรรัตน์  อำมาตเสนา</t>
  </si>
  <si>
    <t>MissAmonrat  Ammartsena</t>
  </si>
  <si>
    <t>ดร. น.สพ.พีรภัทร  แสงสว่าง</t>
  </si>
  <si>
    <t>Dr.Phirabhat  Saengsawang</t>
  </si>
  <si>
    <t>ผศ.ดร.ปิยะลักษณ์  หนูฤกษ์</t>
  </si>
  <si>
    <t>Asst.Prof.Dr.Piyaluk  Nurerk</t>
  </si>
  <si>
    <t>ผศ.ดร.วรางคณา  กิจพิพิธ</t>
  </si>
  <si>
    <t>Asst.Prof.Dr.Warangkana  Kitpipit</t>
  </si>
  <si>
    <t>ผศ.ดร.ศรีสุดา  วนาลีสิน</t>
  </si>
  <si>
    <t>Asst.Prof.Dr.Srisuda  Vanaleesin</t>
  </si>
  <si>
    <t>25630604</t>
  </si>
  <si>
    <t>นางสาวชนากานต์  สิทธิศักดิ์</t>
  </si>
  <si>
    <t>MissChanakan  Sitthisak</t>
  </si>
  <si>
    <t>25630525</t>
  </si>
  <si>
    <t>นายภูวดล  หมื่นระย้า</t>
  </si>
  <si>
    <t>Mr.Poowadon  Muenraya</t>
  </si>
  <si>
    <t>ผศ.ดร.เขมนิจ  วัฒนทินโชติ</t>
  </si>
  <si>
    <t>Asst.Prof.Dr.Khemmanit  Wattanatinnachot</t>
  </si>
  <si>
    <t>25630609</t>
  </si>
  <si>
    <t>นางสาวนัจมีย์  อดุลยรัตน์</t>
  </si>
  <si>
    <t>MissNajmee  Adulyarat</t>
  </si>
  <si>
    <t>6300000157</t>
  </si>
  <si>
    <t>ผศ.ดร.น.สพ.ฐานิสร์  ดำรงค์วัฒนโภคิน</t>
  </si>
  <si>
    <t>Asst.Prof.Dr.Thanis  Damrongwatanapokin</t>
  </si>
  <si>
    <t>25650615</t>
  </si>
  <si>
    <t>25630615</t>
  </si>
  <si>
    <t>นางสาวศุภัชชา  อินทร์คำน้อย</t>
  </si>
  <si>
    <t>MissSupatcha  Incomenoy</t>
  </si>
  <si>
    <t>25630622</t>
  </si>
  <si>
    <t>นางสาวศิริพร  แทนสุวรรณ์</t>
  </si>
  <si>
    <t>MissSiriporn  Tansuwan</t>
  </si>
  <si>
    <t>25650622</t>
  </si>
  <si>
    <t>นางสาวณศิตา  คงทวี</t>
  </si>
  <si>
    <t>MissNasita  Kongtawee</t>
  </si>
  <si>
    <t>ผศ.ดร.บันเทิง  ศรีคะรัน</t>
  </si>
  <si>
    <t>Asst.Prof.Dr.Buntoeng  Srikarun</t>
  </si>
  <si>
    <t>25640930</t>
  </si>
  <si>
    <t>นายเอกวุฒิ  จันทร์ส้ม</t>
  </si>
  <si>
    <t>Mr.Akawut  Jansom</t>
  </si>
  <si>
    <t>ดร.ลัดดาวรรณ  ละเลิศ</t>
  </si>
  <si>
    <t>Dr.Laddawan  Lalert</t>
  </si>
  <si>
    <t>25651026</t>
  </si>
  <si>
    <t>ดร.บัณฑิต  พุทธให้</t>
  </si>
  <si>
    <t>Dr.Bundit  Buddhahai</t>
  </si>
  <si>
    <t>25650502</t>
  </si>
  <si>
    <t>6300000200</t>
  </si>
  <si>
    <t>รศ.ดร.กิจฐเชต  ไกรวาส</t>
  </si>
  <si>
    <t>Assoc.Prof.Dr.Kittachet  Krivart</t>
  </si>
  <si>
    <t>25630708</t>
  </si>
  <si>
    <t>ดร.สุนทราภรณ์  หันตุลา</t>
  </si>
  <si>
    <t>Dr.Soontaraporn  Huntula</t>
  </si>
  <si>
    <t>25660115</t>
  </si>
  <si>
    <t>25630715</t>
  </si>
  <si>
    <t>น.สพ.ธนกร  เพชรกาฬ</t>
  </si>
  <si>
    <t>น.สพ.Tanakorn  Phetkarl</t>
  </si>
  <si>
    <t>25631216</t>
  </si>
  <si>
    <t>25630729</t>
  </si>
  <si>
    <t>ดร.อาภาภรณ์  สุขหอม</t>
  </si>
  <si>
    <t>Dr.Arpaporn  Sookhom</t>
  </si>
  <si>
    <t>25650730</t>
  </si>
  <si>
    <t>25630730</t>
  </si>
  <si>
    <t>ผศ.ดร.วชิราภรณ์  พวงจินดา</t>
  </si>
  <si>
    <t>Asst.Prof.Dr.Wachiraporn  Poungjinda</t>
  </si>
  <si>
    <t>25630803</t>
  </si>
  <si>
    <t>25650407</t>
  </si>
  <si>
    <t>ผศ.ดร.ยรรยงค์  พันธ์สวัสดิ์</t>
  </si>
  <si>
    <t>Asst.Prof.Dr.Yunyong  Punsawad</t>
  </si>
  <si>
    <t>25630810</t>
  </si>
  <si>
    <t>นางสาวสร้อยเพชร  เนตรอนงค์</t>
  </si>
  <si>
    <t>MissSoiphet  Net-anong</t>
  </si>
  <si>
    <t>25650817</t>
  </si>
  <si>
    <t>25630817</t>
  </si>
  <si>
    <t>ดร.ญาณิศา  รัตนพันธ์</t>
  </si>
  <si>
    <t>Dr.Yanisa  Rattanapan</t>
  </si>
  <si>
    <t>ดร.ทพ.ดีนีช  โรคะยา</t>
  </si>
  <si>
    <t>Dr.Dinesh  Rokaya</t>
  </si>
  <si>
    <t>25640220</t>
  </si>
  <si>
    <t>นางสาวเสาวนีย์  รอดหยู่</t>
  </si>
  <si>
    <t>MissSauwanee  Rodyu</t>
  </si>
  <si>
    <t>Asst.Prof.Dr.Marisa Poomiphak Na Nongkhai</t>
  </si>
  <si>
    <t>25651020</t>
  </si>
  <si>
    <t>25630901</t>
  </si>
  <si>
    <t>นายปกรณ์สิทธิ  ฐานา</t>
  </si>
  <si>
    <t>Mr.Pagornsit  Thana</t>
  </si>
  <si>
    <t>ดร.ทพ.ไอริน  ศิริสุนทร</t>
  </si>
  <si>
    <t>Dr.Irin  Sirisoontorn</t>
  </si>
  <si>
    <t>25630923</t>
  </si>
  <si>
    <t>ดร.ชาลี  แก้วรัตน์</t>
  </si>
  <si>
    <t>Dr.Charlee  Kaewrat</t>
  </si>
  <si>
    <t>นายธนากร  อนุรักษ์</t>
  </si>
  <si>
    <t>Mr.Tanakorn  Anurak</t>
  </si>
  <si>
    <t>25631005</t>
  </si>
  <si>
    <t>นางสาวศิรินทรา  ด้วงใส</t>
  </si>
  <si>
    <t>MissSirintra  Duangsai</t>
  </si>
  <si>
    <t>25650331</t>
  </si>
  <si>
    <t>นายอภิรักษ์  บำยุทธ</t>
  </si>
  <si>
    <t>Mr.Apirak  Bumyut</t>
  </si>
  <si>
    <t>ดร.ณัฐปรัชญา  นันทวิสิทธิ์</t>
  </si>
  <si>
    <t>Dr.Nuttaprachya  Nantavisit</t>
  </si>
  <si>
    <t>25651015</t>
  </si>
  <si>
    <t>25631015</t>
  </si>
  <si>
    <t>ศาสตราภิชาน ดร.จงกลณี  เรืองอัมพร</t>
  </si>
  <si>
    <t>Dr.Jongkolnee  Reuangamporn</t>
  </si>
  <si>
    <t>ดร.กันตพิชญ์  กองพล</t>
  </si>
  <si>
    <t>Dr.Kantapich  Kongpol</t>
  </si>
  <si>
    <t>25631026</t>
  </si>
  <si>
    <t>ดร.ชุติพงศ์  สุขคะนนท์</t>
  </si>
  <si>
    <t>Dr.Chutipong  Sukkanon</t>
  </si>
  <si>
    <t>25651102</t>
  </si>
  <si>
    <t>25631102</t>
  </si>
  <si>
    <t>ผศ.ดร.อัจฉรา  ภูมี</t>
  </si>
  <si>
    <t>Asst.Prof.Dr.Atchara  Phumee</t>
  </si>
  <si>
    <t>ผศ.ดร.ศิริจรรย์  สันตจิตร</t>
  </si>
  <si>
    <t>Asst.Prof.Dr.Sirijan  Santajit</t>
  </si>
  <si>
    <t>6300000311</t>
  </si>
  <si>
    <t>ผศ.ดร.วัชรพงษ์  มิตสุวรรณ</t>
  </si>
  <si>
    <t>Asst.Prof.Dr.Watcharapong  Mitsuwan</t>
  </si>
  <si>
    <t>ดร.กฤติยา  อนุวงศ์</t>
  </si>
  <si>
    <t>Dr.Krittiya  Anuwong</t>
  </si>
  <si>
    <t>นางสาวพิชาวีร์  โควเศรษฐพล</t>
  </si>
  <si>
    <t>MissPichawee  Kowasaettapon</t>
  </si>
  <si>
    <t>25631109</t>
  </si>
  <si>
    <t>นายสุรัติ  สังข์แก้ว</t>
  </si>
  <si>
    <t>Mr.Surat  Sangkaew</t>
  </si>
  <si>
    <t>25651109</t>
  </si>
  <si>
    <t>นางสาวจุฬาวรรณ  วิสภา</t>
  </si>
  <si>
    <t>MissChularwan  Wisapha</t>
  </si>
  <si>
    <t>25640610</t>
  </si>
  <si>
    <t>นางวรรณา  กุมารจันทร์</t>
  </si>
  <si>
    <t>Mrs.Wanna  Kumanjan</t>
  </si>
  <si>
    <t>25631116</t>
  </si>
  <si>
    <t>ดร.ชัดเจน  จันทรพัฒน์</t>
  </si>
  <si>
    <t>Dr.Chadjane  Jantarapat</t>
  </si>
  <si>
    <t>สพ.ญ.รัชฎาพร  บริพันธุ์</t>
  </si>
  <si>
    <t>(None)Ratchadaporn  Boripun</t>
  </si>
  <si>
    <t>นายกิตติทัต  สุดชู</t>
  </si>
  <si>
    <t>Mr.Kittithat  Sudchoo</t>
  </si>
  <si>
    <t>25631221</t>
  </si>
  <si>
    <t>Mr.Hoang Nguyen Huy</t>
  </si>
  <si>
    <t>รศ.ดร.ทพ.บุญนิตย์  ทวีบูรณ์</t>
  </si>
  <si>
    <t>Assoc.Prof.Dr.Boonyanit  Thaweboon</t>
  </si>
  <si>
    <t>นางสาวสะบาย  ยีสา</t>
  </si>
  <si>
    <t>MissSaby  Yeesa</t>
  </si>
  <si>
    <t>ดร.นวรัตน์  รักชาติ</t>
  </si>
  <si>
    <t>Dr.Navarat  Rukchart</t>
  </si>
  <si>
    <t>25660108</t>
  </si>
  <si>
    <t>25640108</t>
  </si>
  <si>
    <t>ดร.ธเนศ  คอมเพ็ชร</t>
  </si>
  <si>
    <t>Dr.Thanet  Khomphet</t>
  </si>
  <si>
    <t>25640503</t>
  </si>
  <si>
    <t>นางสาวพิริยา  ชนสุต</t>
  </si>
  <si>
    <t>MissPiriya  Chonsut</t>
  </si>
  <si>
    <t>25640301</t>
  </si>
  <si>
    <t>นางสาวธัญชนก  ลิ้มเจริญ</t>
  </si>
  <si>
    <t>MissThanchanok  Limcharoen</t>
  </si>
  <si>
    <t>ดร.เกษมศักดิ์  จันดี</t>
  </si>
  <si>
    <t>Dr.Kasemsak  Jandee</t>
  </si>
  <si>
    <t>25641126</t>
  </si>
  <si>
    <t>นางสาวทัศมาภรณ์  สุทธิรักษ์</t>
  </si>
  <si>
    <t>MissThasamaporn  Sutthirak</t>
  </si>
  <si>
    <t>ดร.พรชัย  พรพนม</t>
  </si>
  <si>
    <t>Dr.Pornchai  Pornpanom</t>
  </si>
  <si>
    <t>25650301</t>
  </si>
  <si>
    <t>ผศ.สพ.ญ.จุรีย์รัตน์  สำเร็จประสงค์</t>
  </si>
  <si>
    <t>Asst.Prof.Jureerat  Sumrejprasong</t>
  </si>
  <si>
    <t>25640302</t>
  </si>
  <si>
    <t>ดร.ธรณิศวร์  รัตนพันธ์</t>
  </si>
  <si>
    <t>Dr.Torranis  Ruttanaphan</t>
  </si>
  <si>
    <t>25640315</t>
  </si>
  <si>
    <t>นางสาวทัศนีย์  องค์ธนทรัพย์</t>
  </si>
  <si>
    <t>MissTassanee  Ongtanasup</t>
  </si>
  <si>
    <t>25640401</t>
  </si>
  <si>
    <t>ดร.สิริทิพย์  ช่วยจิตร</t>
  </si>
  <si>
    <t>Dr.Sirithip  Chuaijit</t>
  </si>
  <si>
    <t>ผศ.ดร.ธันว์  สุวรรณเดชา</t>
  </si>
  <si>
    <t>Asst.Prof.Dr.Tan  Suwandecha</t>
  </si>
  <si>
    <t>25640419</t>
  </si>
  <si>
    <t>สพ.ญ.นภสร  แพ่งประสิทธิ์</t>
  </si>
  <si>
    <t>(None)Noppason  Pangprasit</t>
  </si>
  <si>
    <t>25650708</t>
  </si>
  <si>
    <t>ดร.วันวิสาข์  สายสนั่น ณ อยุธยา</t>
  </si>
  <si>
    <t>Dr.Wanvisa  Saisanan Na Ayudhaya</t>
  </si>
  <si>
    <t>25650503</t>
  </si>
  <si>
    <t>Dr.Marlon Domagco Sipe</t>
  </si>
  <si>
    <t>ดร.วศิน  ประดิษฐศิลป์</t>
  </si>
  <si>
    <t>Dr.Wasin  Praditsilp</t>
  </si>
  <si>
    <t>25640517</t>
  </si>
  <si>
    <t>นางสาวธีรดา  คัตตพันธ์</t>
  </si>
  <si>
    <t>MissTeerada  Cattapan</t>
  </si>
  <si>
    <t>นางสาวณัฐณิชา  พูลช่วย</t>
  </si>
  <si>
    <t>MissNatnicha  Poonchuay</t>
  </si>
  <si>
    <t>25640524</t>
  </si>
  <si>
    <t>ดร.อุดม  เหลาอ่อน</t>
  </si>
  <si>
    <t>Dr.Udom  Lao-on</t>
  </si>
  <si>
    <t>25640601</t>
  </si>
  <si>
    <t>นายณุวัฒน์  ตาตุ</t>
  </si>
  <si>
    <t>Mr.Nuwat  Tatu</t>
  </si>
  <si>
    <t>25650604</t>
  </si>
  <si>
    <t>ดร.บูคอรี  ซาเหาะ</t>
  </si>
  <si>
    <t>Dr.Bukhoree  Sahoh</t>
  </si>
  <si>
    <t>25650428</t>
  </si>
  <si>
    <t>25640614</t>
  </si>
  <si>
    <t>25640615</t>
  </si>
  <si>
    <t>ดร.ธนา  จักษ์เมธา</t>
  </si>
  <si>
    <t>Dr.Thana  Juckmeta</t>
  </si>
  <si>
    <t>ดร.อังคนา  พยัคเพศ</t>
  </si>
  <si>
    <t>Dr.Angkhana  Phayakphet</t>
  </si>
  <si>
    <t>25650614</t>
  </si>
  <si>
    <t>นางสาวสุริณี  กิ่งกาด</t>
  </si>
  <si>
    <t>MissSurinee  Kingkad</t>
  </si>
  <si>
    <t>25650215</t>
  </si>
  <si>
    <t>ดร.ฝนทิพย์  มากเกลี้ยง</t>
  </si>
  <si>
    <t>Dr.Fonthip  Makkliang</t>
  </si>
  <si>
    <t>25640701</t>
  </si>
  <si>
    <t>นางสาวสุพิชา  วิไลศรี</t>
  </si>
  <si>
    <t>MissSupicha  Vilaisri</t>
  </si>
  <si>
    <t>ดร.สุจิรา  วิชัยดิษฐ</t>
  </si>
  <si>
    <t>Dr.Sujira  Wichaidit</t>
  </si>
  <si>
    <t>ดร.พีรวิชญ์  เควด</t>
  </si>
  <si>
    <t>Dr.Peeravit  Koad</t>
  </si>
  <si>
    <t>25640628</t>
  </si>
  <si>
    <t>นพ.อภิสิทธิ์  สาราลักษณ์</t>
  </si>
  <si>
    <t>M.D.Apisith  Saraluck</t>
  </si>
  <si>
    <t>รศ.ดร. น.สพ.วรวิทย์  วัชชวัลคุ</t>
  </si>
  <si>
    <t>Assoc.Prof.Dr.Worawidh  Wajjwalku</t>
  </si>
  <si>
    <t>ดร.สกันท์  วารินหอมหวล</t>
  </si>
  <si>
    <t>Dr.Sakan  Warinhomhoun</t>
  </si>
  <si>
    <t>25640823</t>
  </si>
  <si>
    <t>ดร.ศุภกิจ  เอียดตรง</t>
  </si>
  <si>
    <t>Dr.Suppakit  Eiadtrong</t>
  </si>
  <si>
    <t>25640902</t>
  </si>
  <si>
    <t>ดร.งามรยุ  งามดอกไม้</t>
  </si>
  <si>
    <t>Dr.Ngamrayu  Ngamdokmai</t>
  </si>
  <si>
    <t>นางสาวสุมลทิพย์  สนธิเมือง</t>
  </si>
  <si>
    <t>MissSumoltip  Sontimuang</t>
  </si>
  <si>
    <t>25650908</t>
  </si>
  <si>
    <t>ดร.จุฑาทิพย์  จีนแก้วเปี่ยม</t>
  </si>
  <si>
    <t>Dr.Juthatip  Jeenkeawpleam</t>
  </si>
  <si>
    <t>ดร.นันธิกา  หวั่งประดิษฐ์</t>
  </si>
  <si>
    <t>Dr.Nuntika  Wangpradit</t>
  </si>
  <si>
    <t>ดร.กรรณิกา  ทองขาว</t>
  </si>
  <si>
    <t>Dr.Kannika  Thongkhao</t>
  </si>
  <si>
    <t>ดร.ธิตินัทธ์  ด้วงชาน</t>
  </si>
  <si>
    <t>Dr.Thitinat  Duangchan</t>
  </si>
  <si>
    <t>นางสาวกรกนก  วัฒนา</t>
  </si>
  <si>
    <t>MissKonkanok  Wattana</t>
  </si>
  <si>
    <t>25650526</t>
  </si>
  <si>
    <t>25641011</t>
  </si>
  <si>
    <t>นางสาวไอซา  อะพรีดายานี</t>
  </si>
  <si>
    <t>MissAisah  Apridayani</t>
  </si>
  <si>
    <t>25641015</t>
  </si>
  <si>
    <t>นางสาวเมย์  ทู</t>
  </si>
  <si>
    <t>MissMay  Thu</t>
  </si>
  <si>
    <t>ผศ.ดร.กัลยา  วิริยะ</t>
  </si>
  <si>
    <t>Asst.Prof.Dr.Kallaya  Wiriya</t>
  </si>
  <si>
    <t>25641101</t>
  </si>
  <si>
    <t>นางสาวสุทธิดา  แก้วมุงคุณ</t>
  </si>
  <si>
    <t>MissSutthida  Kaewmoongkun</t>
  </si>
  <si>
    <t>ผศ.ดร.เขมมารี  รักษ์ชูชีพ</t>
  </si>
  <si>
    <t>Asst.Prof.Dr.Khemaree  Rugchoochip</t>
  </si>
  <si>
    <t>25651117</t>
  </si>
  <si>
    <t>25641117</t>
  </si>
  <si>
    <t>นายหมิงเหว่ย  หวง</t>
  </si>
  <si>
    <t>Mr.Mingwei  Huang</t>
  </si>
  <si>
    <t>25650401</t>
  </si>
  <si>
    <t>ดร.วศิน  ยิ้มแย้ม</t>
  </si>
  <si>
    <t>Dr.Wasin  Yimyam</t>
  </si>
  <si>
    <t>6400000332</t>
  </si>
  <si>
    <t>ดร.ทพญ.ชิดชนก  เศรษฐศิริสมบัติ</t>
  </si>
  <si>
    <t>Dr.Chidchanok  Sessirisombat</t>
  </si>
  <si>
    <t>25651201</t>
  </si>
  <si>
    <t>นางสาวประภัสสร  แซมมงคล</t>
  </si>
  <si>
    <t>MissPraphatson  Saemmongkhon</t>
  </si>
  <si>
    <t>25651207</t>
  </si>
  <si>
    <t>25641207</t>
  </si>
  <si>
    <t>Dr.Charles Norman Scholfield</t>
  </si>
  <si>
    <t>25651227</t>
  </si>
  <si>
    <t>25641227</t>
  </si>
  <si>
    <t>ดร.กฤษฎี  สงไข่</t>
  </si>
  <si>
    <t>Dr.Kritsadee  Songkhai</t>
  </si>
  <si>
    <t>25660107</t>
  </si>
  <si>
    <t>25650107</t>
  </si>
  <si>
    <t>ดร.ปัณณวัฒน์  ชูวงค์อินทร์</t>
  </si>
  <si>
    <t>Dr.Pannawat  Choowong-in</t>
  </si>
  <si>
    <t>25650110</t>
  </si>
  <si>
    <t>รศ.ดร.สุพัตรา  กาญจนประทุม</t>
  </si>
  <si>
    <t>Assoc.Prof.Dr.Supatra  Karnjanapratum</t>
  </si>
  <si>
    <t>รศ.ทพ.รัฐพงษ์  วรวงศ์วสุ</t>
  </si>
  <si>
    <t>Assoc.Prof.Ratthapong  Worawongvasu</t>
  </si>
  <si>
    <t>25660110</t>
  </si>
  <si>
    <t>ศ.ดร.ฮิเดยูกิ  มาจิมะ</t>
  </si>
  <si>
    <t>Prof.Dr.Hideyuki  Majima</t>
  </si>
  <si>
    <t>25650217</t>
  </si>
  <si>
    <t>ผศ.ดร.เพ็ญศิริ  แก้วทอง</t>
  </si>
  <si>
    <t>Asst.Prof.Dr.Pensiri  Kaewthong</t>
  </si>
  <si>
    <t>นางสาวศศิ  วิมล</t>
  </si>
  <si>
    <t>MissSasi  Vimon</t>
  </si>
  <si>
    <t>Mrs.Pafun Nilsawas Duhamel</t>
  </si>
  <si>
    <t>25650315</t>
  </si>
  <si>
    <t>ดร. สพ.ญ.กิตติมา  ลิ่วเฉลิมวงศ์</t>
  </si>
  <si>
    <t>Dr.Kittima  Lewchalermvong</t>
  </si>
  <si>
    <t>25650329</t>
  </si>
  <si>
    <t>นายวัฒนะ  นุตทัศน์</t>
  </si>
  <si>
    <t>Mr.Wattana  Nuttouch</t>
  </si>
  <si>
    <t>นางสาวพิราวรรณ  ขุนกิจ</t>
  </si>
  <si>
    <t>MissPirawan   Khunkit</t>
  </si>
  <si>
    <t>6500000245</t>
  </si>
  <si>
    <t>ผศ.ดร.วีระยุทธ  ลาสงยาง</t>
  </si>
  <si>
    <t>Asst.Prof.Dr.Weerayut  Lasongyang</t>
  </si>
  <si>
    <t>นางสาวนริสา  น้อยทับทิม</t>
  </si>
  <si>
    <t>MissNarisa		  Noithapthim</t>
  </si>
  <si>
    <t>6500000247</t>
  </si>
  <si>
    <t>ผศ.ทพ.สัญญา  เรืองสิทธิ์</t>
  </si>
  <si>
    <t>Asst.Prof.Sunya  Ruangsitt</t>
  </si>
  <si>
    <t>รศ.ดร.ไพบูลย์   ภูริเวทย์</t>
  </si>
  <si>
    <t>Assoc.Prof.Dr.Piboon  Puriveth</t>
  </si>
  <si>
    <t>ผศ.ดร.กิตติคุณ  วิวัฒน์ภิญโญ</t>
  </si>
  <si>
    <t>Asst.Prof.Dr.Kittikun  Viwatpinyo</t>
  </si>
  <si>
    <t>MissTinlaphas Choopan Jaiwan</t>
  </si>
  <si>
    <t>25650509</t>
  </si>
  <si>
    <t>นายวสุชน  รักษ์ประชาไท</t>
  </si>
  <si>
    <t>Mr.Vasuchon		  Rakprachathai</t>
  </si>
  <si>
    <t>25650517</t>
  </si>
  <si>
    <t>รศ.ทพ.นพ.สมชาย  เศรษฐสิริสมบัติ</t>
  </si>
  <si>
    <t>Assoc.Prof.Somchai  Sessirisombat</t>
  </si>
  <si>
    <t>Dr.Tran	 Anh	 Tuan</t>
  </si>
  <si>
    <t>ดร.นพรัตน์  ไชยชำนิ</t>
  </si>
  <si>
    <t>Dr.Natpaphat  Chaichumni</t>
  </si>
  <si>
    <t>พญ.ภัชลดา  เตียวภาธร</t>
  </si>
  <si>
    <t>M.D.Phatlada  Tiaophathon</t>
  </si>
  <si>
    <t>นพ.สุทิวัส  วัยศิริโรจน์</t>
  </si>
  <si>
    <t>M.D.Sutivas  Vaisiriroj</t>
  </si>
  <si>
    <t>พญ.ชวัลลักษณ์  เด่นเจริญ</t>
  </si>
  <si>
    <t>M.D.Chawanlak	  Dencharoen</t>
  </si>
  <si>
    <t>นพ.ปรีชญ์ดีเทพ  ทองรินทร์</t>
  </si>
  <si>
    <t>M.D.Preedeethep  Thongrin</t>
  </si>
  <si>
    <t>นพ.กฤษณวัต  รัตนประยูร</t>
  </si>
  <si>
    <t>M.D.Kridsanawat  Rattanaprayoon</t>
  </si>
  <si>
    <t>นายปัณณวัฒน์  มุททารัตน์</t>
  </si>
  <si>
    <t>Mr.Pannawat		  Muttarat</t>
  </si>
  <si>
    <t>นางสาวสิริกัญญา  แก้วประดิษฐ์</t>
  </si>
  <si>
    <t xml:space="preserve">MissSirikanya		  Kaewpradit	</t>
  </si>
  <si>
    <t>ดร.เชฏฐพร  สุจิตะพันธ์</t>
  </si>
  <si>
    <t>Dr.Chedtaporn  Sujitapan</t>
  </si>
  <si>
    <t>25650606</t>
  </si>
  <si>
    <t>นายพีรศุษม์  บุญแก้วสุข</t>
  </si>
  <si>
    <t>Mr.Peerasut		  Bunkaewsuk</t>
  </si>
  <si>
    <t>25650609</t>
  </si>
  <si>
    <t>นายเมธัส  ศิริวัฒน์</t>
  </si>
  <si>
    <t>Mr.Methus		  Siriwat</t>
  </si>
  <si>
    <t>ดร.พรรณยุพา  ธรรมวัตร</t>
  </si>
  <si>
    <t>Dr.Phanyupha  Thammawat</t>
  </si>
  <si>
    <t>นางสาวกนกกาญจน์  เมืองแก้ว</t>
  </si>
  <si>
    <t>MissKanokkarn		  Mueangkaew</t>
  </si>
  <si>
    <t>นางสาวกัญญาภัค  ปลื้มใจ</t>
  </si>
  <si>
    <t>MissKanyapak		  Pluemjai</t>
  </si>
  <si>
    <t>นางลัลมุนมาวี  แคชแชป</t>
  </si>
  <si>
    <t>Mrs.Lalhmunmawii		  Kachchhap</t>
  </si>
  <si>
    <t>นางสาวช่อทิพย์  สิงหมาตย์</t>
  </si>
  <si>
    <t>MissChotip  Singhamat</t>
  </si>
  <si>
    <t>พญ.ตระการตา  เอียดประพาฬ</t>
  </si>
  <si>
    <t>M.D.Trakarnta  Iadprapal</t>
  </si>
  <si>
    <t>ผศ.ดร.ชิเดนทรีย์  ตรีสัตยพันธุ์</t>
  </si>
  <si>
    <t>Asst.Prof.Dr.Chidentree  Treesatayapun</t>
  </si>
  <si>
    <t>25650718</t>
  </si>
  <si>
    <t>ดร.เสาวลักษณ์  ไกรนรา</t>
  </si>
  <si>
    <t>Dr.Saowaluk  Krainara</t>
  </si>
  <si>
    <t>25650721</t>
  </si>
  <si>
    <t>6500000341</t>
  </si>
  <si>
    <t>นางสาวหลี่  เจียลี่</t>
  </si>
  <si>
    <t>MissLi  Jiali</t>
  </si>
  <si>
    <t>25650720</t>
  </si>
  <si>
    <t>6500000342</t>
  </si>
  <si>
    <t>นางสาวเมิ่ง  เซียวอวี่</t>
  </si>
  <si>
    <t>MissMeng  Xiaoyu</t>
  </si>
  <si>
    <t>6500000343</t>
  </si>
  <si>
    <t>นางสาวเฉิน  จินอวี่</t>
  </si>
  <si>
    <t>MissChen  Jinyu</t>
  </si>
  <si>
    <t>6500000348</t>
  </si>
  <si>
    <t>ดร.ปรีดา  โพธิ์ถาวร</t>
  </si>
  <si>
    <t>Dr.Preeda  Phothaworn</t>
  </si>
  <si>
    <t>6500000349</t>
  </si>
  <si>
    <t>ดร.สุกัญญา  พึ่งพงศ์</t>
  </si>
  <si>
    <t>Dr.Sukanya  Phungphong</t>
  </si>
  <si>
    <t>6500000350</t>
  </si>
  <si>
    <t>Dr.Henry II Esteva Lemana</t>
  </si>
  <si>
    <t>6500000357</t>
  </si>
  <si>
    <t>นางสาวสุภาภรณ์  คงทน</t>
  </si>
  <si>
    <t>MissSupaporn  Kongton</t>
  </si>
  <si>
    <t>25650815</t>
  </si>
  <si>
    <t>6500000358</t>
  </si>
  <si>
    <t>นายอรรถพร  บัวชื่น</t>
  </si>
  <si>
    <t>Mr.Attaporn  Buachuen</t>
  </si>
  <si>
    <t>ค.บ.วิชาเอกชีววิทยา</t>
  </si>
  <si>
    <t>25660105</t>
  </si>
  <si>
    <t>6500000374</t>
  </si>
  <si>
    <t>ทพญ.วีรินทร์  เรืองธุระกิจ</t>
  </si>
  <si>
    <t>(None)Veerin  Ruangturakit</t>
  </si>
  <si>
    <t>6500000375</t>
  </si>
  <si>
    <t>ทพญ.สิรารมย์  ศุภธนสินเขษม</t>
  </si>
  <si>
    <t>(None)Sirarom  Supatanasinkasem</t>
  </si>
  <si>
    <t>6500000376</t>
  </si>
  <si>
    <t>ทพญ.ธรรมภรณ์  บุญณรงค์</t>
  </si>
  <si>
    <t>(None)Thammaporn  Boonnarong</t>
  </si>
  <si>
    <t>6500000377</t>
  </si>
  <si>
    <t>ว่าที่ ร.ต.(หญิง)อารียา  หมัดสุสัน</t>
  </si>
  <si>
    <t>ACTING.SUB-LT.Areeya  Madsusan</t>
  </si>
  <si>
    <t>6500000381</t>
  </si>
  <si>
    <t>นางพรทิพย์  เกิดถาวร</t>
  </si>
  <si>
    <t>Mrs.Pornthip  Kedtarwon</t>
  </si>
  <si>
    <t>ค.บ.(วิชาเอกคอมพิวเตอร์ศึกษา)</t>
  </si>
  <si>
    <t>6500000382</t>
  </si>
  <si>
    <t>ดร.ธันวา  บินล่าเต๊ะ</t>
  </si>
  <si>
    <t>Dr.Thunwa  Binlateh</t>
  </si>
  <si>
    <t>6500000390</t>
  </si>
  <si>
    <t>ดร.จุฬาลักษณ์  ชูพรหม</t>
  </si>
  <si>
    <t>Dr.Julalak  Chuprom</t>
  </si>
  <si>
    <t>25650915</t>
  </si>
  <si>
    <t>6500000392</t>
  </si>
  <si>
    <t>นายเคิร์ท ฮแรด บาร์นส</t>
  </si>
  <si>
    <t>Mr.Curt Hrad Barnes</t>
  </si>
  <si>
    <t>25650916</t>
  </si>
  <si>
    <t>6500000393</t>
  </si>
  <si>
    <t>นางสาวกวินธิดา  จีนเมือง</t>
  </si>
  <si>
    <t>MissKawintida  Jeenmuang</t>
  </si>
  <si>
    <t>25650909</t>
  </si>
  <si>
    <t>6500000394</t>
  </si>
  <si>
    <t>ดร.แสงโฉม  ศิริพานิช</t>
  </si>
  <si>
    <t>Dr.Sangchom  Siripanich</t>
  </si>
  <si>
    <t>25650914</t>
  </si>
  <si>
    <t>6500000397</t>
  </si>
  <si>
    <t>นางสาวรัฐวรรณ  สมพร</t>
  </si>
  <si>
    <t>MissRattawan  Somporn</t>
  </si>
  <si>
    <t>6500000403</t>
  </si>
  <si>
    <t>รศ.ดร.ปานจิต  มุสิก</t>
  </si>
  <si>
    <t>Assoc.Prof.Dr.Panjit  Musik</t>
  </si>
  <si>
    <t>ค.บ. (วิชาเอกวิทยาศาสตร์ทั่วไป)</t>
  </si>
  <si>
    <t>6500000404</t>
  </si>
  <si>
    <t>ดร.ณัฎฐิชา  สำเนียง</t>
  </si>
  <si>
    <t>Dr.Natticha  Sumneang</t>
  </si>
  <si>
    <t>6500000405</t>
  </si>
  <si>
    <t>ผศ.ดร.อุทัย  คูหาพงศ์</t>
  </si>
  <si>
    <t>Asst.Prof.Dr.Uthai  Kuhapong</t>
  </si>
  <si>
    <t>6500000406</t>
  </si>
  <si>
    <t>ผศ.ถนอม  เลขาพันธ์</t>
  </si>
  <si>
    <t>Asst.Prof.Tanorm  Lakhaphan</t>
  </si>
  <si>
    <t>ค.บ.วิชาเอกคณิตศาสตร์</t>
  </si>
  <si>
    <t>6500000408</t>
  </si>
  <si>
    <t>ผศ.ดร.แสงเทียน  เจียรวัฒนากุล</t>
  </si>
  <si>
    <t>Asst.Prof.Dr.Sangtien  Jearawattanakul</t>
  </si>
  <si>
    <t>6500000409</t>
  </si>
  <si>
    <t>ดร.ทิวาพร  นวลแก้ว</t>
  </si>
  <si>
    <t>Dr.Tiwaporn  Nualkaew</t>
  </si>
  <si>
    <t>6500000410</t>
  </si>
  <si>
    <t>ศ.ดร.เอ็มดี อาเทียร์  รามัน</t>
  </si>
  <si>
    <t>Prof.Dr.MD Atiar  Rahman</t>
  </si>
  <si>
    <t>25651007</t>
  </si>
  <si>
    <t>6500000412</t>
  </si>
  <si>
    <t>นางตรีนุช  เชาวนกฤษณกุล</t>
  </si>
  <si>
    <t>Mrs.Treenuch  Chaowanakritsanakul</t>
  </si>
  <si>
    <t>6500000413</t>
  </si>
  <si>
    <t>นางสาวพัชรา  พยัคฆา</t>
  </si>
  <si>
    <t>MissPhatchara  Phayakka</t>
  </si>
  <si>
    <t>6500000414</t>
  </si>
  <si>
    <t>นายธัชกฤช  มาตยะขันธ์</t>
  </si>
  <si>
    <t>Mr.Tatchakrit  Matyakhan</t>
  </si>
  <si>
    <t>6500000415</t>
  </si>
  <si>
    <t>นางสาวพาอีหม๊ะ  เจะสา</t>
  </si>
  <si>
    <t>MissPha-emah  Chesa</t>
  </si>
  <si>
    <t>6500000416</t>
  </si>
  <si>
    <t>ว่าที่ ร.ต.วรวิทย์  ประดิษฐการ</t>
  </si>
  <si>
    <t>ACTING.SUB-LT.Worawit  Pradittakarn</t>
  </si>
  <si>
    <t>6500000417</t>
  </si>
  <si>
    <t>นางสาวระวิสุดา  บุญครอง</t>
  </si>
  <si>
    <t>MissRawisuda  Bunkrong</t>
  </si>
  <si>
    <t>6500000418</t>
  </si>
  <si>
    <t>รศ.ดร.สาวิตร  พงศ์วัชร์</t>
  </si>
  <si>
    <t>Assoc.Prof.Dr.Sawit  Pongvat</t>
  </si>
  <si>
    <t>6500000419</t>
  </si>
  <si>
    <t>ดร.สมโภชน์  เกตุแก้ว</t>
  </si>
  <si>
    <t>Dr.Sompoch  Ketkeaw</t>
  </si>
  <si>
    <t>6500000425</t>
  </si>
  <si>
    <t>รศ.ดร.กล้าเผชิญ  โชคบำรุง</t>
  </si>
  <si>
    <t>Assoc.Prof.Dr.Klaphachoen  Shokebumroong</t>
  </si>
  <si>
    <t>25651017</t>
  </si>
  <si>
    <t>6500000426</t>
  </si>
  <si>
    <t>นางสาวนุชนารถ  รอดสอาด</t>
  </si>
  <si>
    <t>MissNuchanart  Rodsaaad</t>
  </si>
  <si>
    <t>6500000463</t>
  </si>
  <si>
    <t>ผศ.ธวัชชัย  ทีปะปาล</t>
  </si>
  <si>
    <t>Asst.Prof.Thawatchai  Tepapal</t>
  </si>
  <si>
    <t>6500000467</t>
  </si>
  <si>
    <t>สพ.ญ.ปภาวี  สังขะตะวรรธน์</t>
  </si>
  <si>
    <t>(None)Paparwee  Sungkatavat</t>
  </si>
  <si>
    <t>6500000470</t>
  </si>
  <si>
    <t>Mr.Long  Kim</t>
  </si>
  <si>
    <t>6500000472</t>
  </si>
  <si>
    <t>ผศ.ดร.วสันต์  อติศัพท์</t>
  </si>
  <si>
    <t>Asst.Prof.Dr.Wasant  Atisabda</t>
  </si>
  <si>
    <t>6500000473</t>
  </si>
  <si>
    <t>รศ.ดร.บัณฑิตย์  อันยงค์</t>
  </si>
  <si>
    <t>Assoc.Prof.Dr.Bundit  Unyong</t>
  </si>
  <si>
    <t>6500000474</t>
  </si>
  <si>
    <t>รศ.ดร.รายาศิต  เต็งกูสุลัยมาน</t>
  </si>
  <si>
    <t>Assoc.Prof.Dr.Rajasyed  Tengkusulaiman</t>
  </si>
  <si>
    <t>6500000475</t>
  </si>
  <si>
    <t>นายอภิชาติ  พิกุลทอง</t>
  </si>
  <si>
    <t>Mr.Apichat  Pikulthong</t>
  </si>
  <si>
    <t>ค.บ. วิชาเอกเกษตรกรรม</t>
  </si>
  <si>
    <t>6500000476</t>
  </si>
  <si>
    <t>นายอาทร  ทิพย์เพ็ง</t>
  </si>
  <si>
    <t>Mr.Atorn  Thippeng</t>
  </si>
  <si>
    <t>6500000479</t>
  </si>
  <si>
    <t>นายธงชัย  พรหมจรรย์</t>
  </si>
  <si>
    <t>Mr.Thongchai  Prommachan</t>
  </si>
  <si>
    <t>25651108</t>
  </si>
  <si>
    <t>6500000480</t>
  </si>
  <si>
    <t>ว่าที่ ร.ต.(หญิง)จิราพัชร  น้ำแก้ว</t>
  </si>
  <si>
    <t>ACTING.SUB-LT.Jiraphat  Namkaew</t>
  </si>
  <si>
    <t>6500000481</t>
  </si>
  <si>
    <t>นายกันตพงศ์  ศรีเมือง</t>
  </si>
  <si>
    <t>Mr.Kantaphong  Srimuang</t>
  </si>
  <si>
    <t>6500000482</t>
  </si>
  <si>
    <t>6500000515</t>
  </si>
  <si>
    <t>นายกรกฎ  คำแหง</t>
  </si>
  <si>
    <t>Mr.Korrakot  Kumhaeng</t>
  </si>
  <si>
    <t>25651128</t>
  </si>
  <si>
    <t>6500000516</t>
  </si>
  <si>
    <t>นายสุรเนตร  พนาพิทักษ์กุล</t>
  </si>
  <si>
    <t>Mr.Suranate  Phanapithakkun</t>
  </si>
  <si>
    <t>25651124</t>
  </si>
  <si>
    <t>6500000521</t>
  </si>
  <si>
    <t>ดร.ประวิทย์  รอดจันทร์</t>
  </si>
  <si>
    <t>Dr.Prawit  Rodjan</t>
  </si>
  <si>
    <t>6500000522</t>
  </si>
  <si>
    <t>ดร.ภัสร์วริญญ์  เอี่ยมสอาด</t>
  </si>
  <si>
    <t>Dr.Bhasrvarin  Iamsa-ard</t>
  </si>
  <si>
    <t>6500000523</t>
  </si>
  <si>
    <t>นางสาวมณีรัตน์  คำนาค</t>
  </si>
  <si>
    <t>MissManirat  Khamnak</t>
  </si>
  <si>
    <t>6500000524</t>
  </si>
  <si>
    <t>นางสาวชุติพร  ด่านสุวรรณ</t>
  </si>
  <si>
    <t>MissChutiporn  Dansuwan</t>
  </si>
  <si>
    <t>6500000525</t>
  </si>
  <si>
    <t>นายชัยชนะ  อัมพรกลิ่นแก้ว</t>
  </si>
  <si>
    <t>Mr.Chaichana  Ampornklinkaew</t>
  </si>
  <si>
    <t>6500000526</t>
  </si>
  <si>
    <t>น.สพ.สาโรช  งามขำ</t>
  </si>
  <si>
    <t>น.สพ.Saroch  Ngarmkum</t>
  </si>
  <si>
    <t>6500000528</t>
  </si>
  <si>
    <t>นางสาวนิศาชล  ชูชัย</t>
  </si>
  <si>
    <t>MissNisachon  Chuchai</t>
  </si>
  <si>
    <t>25651107</t>
  </si>
  <si>
    <t>6500000529</t>
  </si>
  <si>
    <t>นายสันติพงศ์  แก้วนรา</t>
  </si>
  <si>
    <t>Mr.Santipong  Keawnara</t>
  </si>
  <si>
    <t>25651115</t>
  </si>
  <si>
    <t>6500000530</t>
  </si>
  <si>
    <t>นางสาวโยษิตา  ซ้ายขวัญ</t>
  </si>
  <si>
    <t>MissYosita  Saikhwan</t>
  </si>
  <si>
    <t>6500000531</t>
  </si>
  <si>
    <t>นายสันติ  เพชรนุ้ย</t>
  </si>
  <si>
    <t>Mr.Santi  Phetrnui</t>
  </si>
  <si>
    <t>6500000535</t>
  </si>
  <si>
    <t>ดร.ประเวศ  อาเหม็ด</t>
  </si>
  <si>
    <t>Dr.Parvez  Ahmed</t>
  </si>
  <si>
    <t>6500000538</t>
  </si>
  <si>
    <t>นางสาวรักสิริ  แก้วเทวี</t>
  </si>
  <si>
    <t>MissRaksiri  Kaewtawee</t>
  </si>
  <si>
    <t>6500000539</t>
  </si>
  <si>
    <t>นางสาวรวิสรา  ดวงจันทร์</t>
  </si>
  <si>
    <t>MissRawisara  Duangjan</t>
  </si>
  <si>
    <t>6500000541</t>
  </si>
  <si>
    <t>นางสาวคริสน่า  โอ แบรอน</t>
  </si>
  <si>
    <t>MissKrisna Rika O Barron</t>
  </si>
  <si>
    <t>6500000543</t>
  </si>
  <si>
    <t>นางสาวจิดาภา  ยอดระบำ</t>
  </si>
  <si>
    <t>MissJidapa  Yodrabum</t>
  </si>
  <si>
    <t>6500000544</t>
  </si>
  <si>
    <t>ดร.เทียนชัย  วิวาสุขุ</t>
  </si>
  <si>
    <t>Dr.Theanchai  Wiwasuku</t>
  </si>
  <si>
    <t>6500000545</t>
  </si>
  <si>
    <t>ดร.สุวิจักขณ์  ชัยสิทธิ์</t>
  </si>
  <si>
    <t>Dr.Suwichak  Chaisit</t>
  </si>
  <si>
    <t>25660103</t>
  </si>
  <si>
    <t>6500000549</t>
  </si>
  <si>
    <t>นางสาวขวัญมณี  มณีโชติ</t>
  </si>
  <si>
    <t>MissKwanmanee  Maneechote</t>
  </si>
  <si>
    <t>25651221</t>
  </si>
  <si>
    <t>6600000001</t>
  </si>
  <si>
    <t>นางสาวนภารัตน์  ดวงจันทร์</t>
  </si>
  <si>
    <t>MissNaparat  Doungchan</t>
  </si>
  <si>
    <t>6600000002</t>
  </si>
  <si>
    <t>ดร.อาสาฬห์ชัย  สุขเกื้อ</t>
  </si>
  <si>
    <t>Dr.Arsanchai  Sukkuea</t>
  </si>
  <si>
    <t>6600000003</t>
  </si>
  <si>
    <t>ดร.นุชรีพร  นิลเลิศ</t>
  </si>
  <si>
    <t>Dr.Nutchareeporn  Nillert</t>
  </si>
  <si>
    <t>6600000004</t>
  </si>
  <si>
    <t>ดร.กริชอมร  จิตรรังศรี</t>
  </si>
  <si>
    <t>Dr.Kritamorn  Jitrangsri</t>
  </si>
  <si>
    <t>6600000005</t>
  </si>
  <si>
    <t>นางสาวมาริลิน จีมีเนส ลูแมคเทา</t>
  </si>
  <si>
    <t>MissMarilyn Jimenez Lumactao</t>
  </si>
  <si>
    <t>6600000006</t>
  </si>
  <si>
    <t>ทพญ.แอน  เจียรจิตเลิศ</t>
  </si>
  <si>
    <t>(None)Ann  Chianchitlert</t>
  </si>
  <si>
    <t>6600000008</t>
  </si>
  <si>
    <t>นายพชรพงษ์  คำจำปา</t>
  </si>
  <si>
    <t>Mr.Pacharapong  Kumjumpa</t>
  </si>
  <si>
    <t>25660109</t>
  </si>
  <si>
    <t>6600000021</t>
  </si>
  <si>
    <t>ดร.ศิริรัตน์  สมเชื้อ</t>
  </si>
  <si>
    <t>Dr.Sirirat  Somchuea</t>
  </si>
  <si>
    <t>25651222</t>
  </si>
  <si>
    <t>6600000022</t>
  </si>
  <si>
    <t>นางสาวเมดินา  อดุลยรัตน์</t>
  </si>
  <si>
    <t>MissMedina  Adulyarat</t>
  </si>
  <si>
    <t>6600000023</t>
  </si>
  <si>
    <t>นางสาวเรฮิตา ฮาเซียน บาตูบารา</t>
  </si>
  <si>
    <t>MissRehita Hasian Batubara</t>
  </si>
  <si>
    <t>25660118</t>
  </si>
  <si>
    <t>6600000037</t>
  </si>
  <si>
    <t>ดร.เอ็มดี เอชราช อี อะลาฮี</t>
  </si>
  <si>
    <t>Dr.MD Eshrat E Alahi</t>
  </si>
  <si>
    <t>25660201</t>
  </si>
  <si>
    <t>6600000038</t>
  </si>
  <si>
    <t>ดร.เมอลิยานิ ปูตรี อังกรานิ</t>
  </si>
  <si>
    <t>Dr.Merliyani Putri Anggraini</t>
  </si>
  <si>
    <t>25631114</t>
  </si>
  <si>
    <t>ผศ.กิตติ  เชาวนะ</t>
  </si>
  <si>
    <t>Asst.Prof.Kitti  Chaowana</t>
  </si>
  <si>
    <t>ผศ.จิรวัฒน์  แสงทอง</t>
  </si>
  <si>
    <t>Asst.Prof.Jirawat  Saengthong</t>
  </si>
  <si>
    <t>รศ.ดร.วิรุจ  ถิ่นนคร</t>
  </si>
  <si>
    <t>Assoc.Prof.Dr.Wirut  Thinnakorn</t>
  </si>
  <si>
    <t>ผศ.ศิริพร  สว่างอารีย์รักษ์</t>
  </si>
  <si>
    <t>Asst.Prof.Siriporn  Sawangarreerak</t>
  </si>
  <si>
    <t>รศ.ดร.ชุติมา  จันทรัตน์</t>
  </si>
  <si>
    <t>Assoc.Prof.Dr.Chutima  Jantarat</t>
  </si>
  <si>
    <t>ผศ.ดร.ทิพวรรณ  พลานุพัฒน์</t>
  </si>
  <si>
    <t>Asst.Prof.Dr.Thippawan  Palanupat</t>
  </si>
  <si>
    <t>25660214</t>
  </si>
  <si>
    <t>ผศ.ดร.พัฒนศักดิ์  คำมณีจันทร์</t>
  </si>
  <si>
    <t>Asst.Prof.Dr.Patthanasak  Khammaneechan</t>
  </si>
  <si>
    <t>ผศ.นฤมล  กล้าทุกวัน</t>
  </si>
  <si>
    <t>Asst.Prof.Naruemon  Klatookwan</t>
  </si>
  <si>
    <t>25660217</t>
  </si>
  <si>
    <t>5900000045</t>
  </si>
  <si>
    <t>ศ.ดร.ธวัชชัย  ศุภดิษฐ์</t>
  </si>
  <si>
    <t>Prof.Dr.Tawadchai  Suppadit</t>
  </si>
  <si>
    <t>รศ.ดร.ประภาพร  จันทร์เอียด</t>
  </si>
  <si>
    <t>Assoc.Prof.Dr.Prapaporn  Chaniad</t>
  </si>
  <si>
    <t>6000000045</t>
  </si>
  <si>
    <t>นางสาวนุชนาฎ  สุขแก้ว</t>
  </si>
  <si>
    <t>MissNootchanat  Sukkaew</t>
  </si>
  <si>
    <t>25660216</t>
  </si>
  <si>
    <t>ผศ.น้ำฝน  ฤทธิภักดี</t>
  </si>
  <si>
    <t>Asst.Prof.Namfon  Rithipukdee</t>
  </si>
  <si>
    <t>25660213</t>
  </si>
  <si>
    <t>25640319</t>
  </si>
  <si>
    <t>ดร.ไซม่อน  ม็อกซอน</t>
  </si>
  <si>
    <t>Dr.Simon  Moxon</t>
  </si>
  <si>
    <t>25650409</t>
  </si>
  <si>
    <t>ผศ.ดร.อาทิตย์  บุญรอดชู</t>
  </si>
  <si>
    <t>Asst.Prof.Dr.Arthit  Boonrodchu</t>
  </si>
  <si>
    <t>25660126</t>
  </si>
  <si>
    <t>ผศ.ดร.ปัทมาภรณ์  ขวัญแก้ว</t>
  </si>
  <si>
    <t>Asst.Prof.Dr.Pattamaporn  Kwankaew</t>
  </si>
  <si>
    <t>6200000348</t>
  </si>
  <si>
    <t>ผศ.ดร. สพ.ญ.งามจิตต์  จงกิจถาวร</t>
  </si>
  <si>
    <t>Asst.Prof.Dr.Ngamchit  Choongkittaworn</t>
  </si>
  <si>
    <t>25660301</t>
  </si>
  <si>
    <t>ผศ.ดร.นวลพรรณ  แสงเพชร</t>
  </si>
  <si>
    <t>Asst.Prof.Dr.Naunpun  Sangphech</t>
  </si>
  <si>
    <t>25660302</t>
  </si>
  <si>
    <t>25660112</t>
  </si>
  <si>
    <t>ผศ.ปาลิกา  เวชกุล</t>
  </si>
  <si>
    <t>Asst.Prof.Palika  Wetchakul</t>
  </si>
  <si>
    <t>ผศ.ดร.สินีนาฏ  สันพินิจ</t>
  </si>
  <si>
    <t>Asst.Prof.Dr.Sineenart  Sanpinit</t>
  </si>
  <si>
    <t>25660315</t>
  </si>
  <si>
    <t>ผศ.ดร.อุดมศักดิ์  นาคกุล</t>
  </si>
  <si>
    <t>Asst.Prof.Dr.Udomsak  Narkkul</t>
  </si>
  <si>
    <t>25660215</t>
  </si>
  <si>
    <t>25660202</t>
  </si>
  <si>
    <t/>
  </si>
  <si>
    <t>นายหลง  กิม</t>
  </si>
  <si>
    <t>ดร.จิรัฐิ  สัตถาพร</t>
  </si>
  <si>
    <t>Dr.Jiratthi  Satthaphorn</t>
  </si>
  <si>
    <t>6600000043</t>
  </si>
  <si>
    <t>นายโจเอล เอ็ม ลิกอยลิกอย</t>
  </si>
  <si>
    <t>Mr.Joel M Ligoyligoy</t>
  </si>
  <si>
    <t>25660209</t>
  </si>
  <si>
    <t>6600000044</t>
  </si>
  <si>
    <t>นายมิเกล ลอเรนโซ บอร์จา การ์เซีย</t>
  </si>
  <si>
    <t>Mr.Miguel Lorenzo B Garcia</t>
  </si>
  <si>
    <t>6600000050</t>
  </si>
  <si>
    <t>นายศักดิ์สิทธิ์  สามทิศ</t>
  </si>
  <si>
    <t>Mr.Saksit  Samtid</t>
  </si>
  <si>
    <t>6600000054</t>
  </si>
  <si>
    <t>ดร.ถกล  ตั้งผาติ</t>
  </si>
  <si>
    <t>Dr.Takol  Tangphati</t>
  </si>
  <si>
    <t>6600000055</t>
  </si>
  <si>
    <t>ดร.เสาวณีย์  เจ๊ะเหยง</t>
  </si>
  <si>
    <t>Dr.Saowanee  Jeayeng</t>
  </si>
  <si>
    <t>PERSONID</t>
  </si>
  <si>
    <t>CNDCTRTNAME</t>
  </si>
  <si>
    <t>WRKTNAME</t>
  </si>
  <si>
    <t>PREFIXTHNAME</t>
  </si>
  <si>
    <t>ชื่อ-สกุล</t>
  </si>
  <si>
    <t>ชื่อ-สกุลEN</t>
  </si>
  <si>
    <t>SUBDIVTHNAME</t>
  </si>
  <si>
    <t>SSUBDIVTHNAME</t>
  </si>
  <si>
    <t>SDATE</t>
  </si>
  <si>
    <t>MaxOfGRADID</t>
  </si>
  <si>
    <t>S_YEARS</t>
  </si>
  <si>
    <t>S_MONTHS</t>
  </si>
  <si>
    <t>STARTDATE</t>
  </si>
  <si>
    <t>ประจำ</t>
  </si>
  <si>
    <t>ดอกเตอร์</t>
  </si>
  <si>
    <t>11</t>
  </si>
  <si>
    <t>ผู้ช่วยศาสตราจารย์ ดอกเตอร์</t>
  </si>
  <si>
    <t>นาย</t>
  </si>
  <si>
    <t>09</t>
  </si>
  <si>
    <t>นาง</t>
  </si>
  <si>
    <t>รองศาสตราจารย์ ดอกเตอร์</t>
  </si>
  <si>
    <t>13</t>
  </si>
  <si>
    <t>4010350504</t>
  </si>
  <si>
    <t>ศูนย์เครื่องมือวิทยาศาสตร์และเทคโนโลยี</t>
  </si>
  <si>
    <t>ปฏิบัติการวิชาชีพและบริหารทั่วไป</t>
  </si>
  <si>
    <t>นายไพรวัลย์  เกิดทองมี</t>
  </si>
  <si>
    <t>Mr.Praiwan  Kirdtongmee</t>
  </si>
  <si>
    <t>ฝ่ายห้องปฏิบัติการวิทยาสตร์พื้นฐาน</t>
  </si>
  <si>
    <t>25400701</t>
  </si>
  <si>
    <t>สัญญาจ้าง 1 ปี</t>
  </si>
  <si>
    <t>07</t>
  </si>
  <si>
    <t>ศาสตราจารย์ ดอกเตอร์</t>
  </si>
  <si>
    <t>Prof.Dr.Wanna  Choorit</t>
  </si>
  <si>
    <t>25641210</t>
  </si>
  <si>
    <t>อาจารย์สัญญาจ้าง กรณี 10 (2)</t>
  </si>
  <si>
    <t>นางสาว</t>
  </si>
  <si>
    <t>ผู้ช่วยศาสตราจารย์ ดอกเตอร์ นายแพทย์</t>
  </si>
  <si>
    <t>สัญญาจ้าง 2 ปี</t>
  </si>
  <si>
    <t>แพทย์หญิง</t>
  </si>
  <si>
    <t>16</t>
  </si>
  <si>
    <t>สัญญาจ้าง 5 ปี</t>
  </si>
  <si>
    <t>อาจารย์สัญญาจ้าง กรณี 10 (3)</t>
  </si>
  <si>
    <t>นายแพทย์</t>
  </si>
  <si>
    <t>15</t>
  </si>
  <si>
    <t>ผู้ช่วยศาสตราจารย์ นายแพทย์</t>
  </si>
  <si>
    <t>ผู้ช่วยศาสตราจารย์ แพทย์หญิง</t>
  </si>
  <si>
    <t>รองศาสตราจารย์ นายแพทย์</t>
  </si>
  <si>
    <t>อาจารย์สัญญาจ้าง กรณี 10 (1)</t>
  </si>
  <si>
    <t>ทดลองงาน 3 ปี</t>
  </si>
  <si>
    <t>สัญญาจ้าง 4 ปี</t>
  </si>
  <si>
    <t>สัญญาจ้าง 6 เดือน</t>
  </si>
  <si>
    <t>ดร.ธีรัช  สายชู</t>
  </si>
  <si>
    <t>Dr.Theerat  Saichoo</t>
  </si>
  <si>
    <t>Assoc.Prof.Dr.Surin  Maisrikrod</t>
  </si>
  <si>
    <t>25590301</t>
  </si>
  <si>
    <t>ผู้ช่วยศาสตาจารย์ ดอกเตอร์ สัตวแพทย์หญิง</t>
  </si>
  <si>
    <t>Prof.Dr.Sombat  Thamrongthanyawong</t>
  </si>
  <si>
    <t>25590701</t>
  </si>
  <si>
    <t>ข้าราชการยืมตัว</t>
  </si>
  <si>
    <t>ศาสตราจารย์ ดอกเตอร์ ทันตแพทย์</t>
  </si>
  <si>
    <t>รองศาสตราจารย์ แพทย์หญิง</t>
  </si>
  <si>
    <t>สัญญาจ้าง 3 ปี</t>
  </si>
  <si>
    <t>Mr.Somporn  Silpsuwon</t>
  </si>
  <si>
    <t>25610103</t>
  </si>
  <si>
    <t>25660321</t>
  </si>
  <si>
    <t>อาจารย์สัญญาจ้าง กรณี 10 (4)</t>
  </si>
  <si>
    <t>ศาสตราภิชาน ทันตแพทย์หญิง</t>
  </si>
  <si>
    <t>สัญญาจ้างตามระยะเวลาที่ปฏิบัติงานจริง</t>
  </si>
  <si>
    <t>ดำรงตำแหน่งตามวาระ 4 ปี</t>
  </si>
  <si>
    <t>ผู้ช่วยศาสตาจารย์ ดอกเตอร์ นายสัตวแพทย์</t>
  </si>
  <si>
    <t>25660510</t>
  </si>
  <si>
    <t>สัญญาแรก 2 ปี</t>
  </si>
  <si>
    <t>สำนักงานอธิการบดี</t>
  </si>
  <si>
    <t>ศาสตราจารย์คลินิก ดอกเตอร์ นายสัตวแพทย์</t>
  </si>
  <si>
    <t>25660224</t>
  </si>
  <si>
    <t>อาจารย์สัญญาจ้าง กรณี 8 (1)</t>
  </si>
  <si>
    <t>รองศาสตราจารย์ ดอกเตอร์ สัตวแพทย์หญิง</t>
  </si>
  <si>
    <t>25660318</t>
  </si>
  <si>
    <t>นายสัตวแพทย์</t>
  </si>
  <si>
    <t>ทันตแพทย์หญิง</t>
  </si>
  <si>
    <t>สัญญาจ้าง 8 ปี</t>
  </si>
  <si>
    <t>สัตวแพทย์หญิง</t>
  </si>
  <si>
    <t>ดอกเตอร์ สัตวแพทย์หญิง</t>
  </si>
  <si>
    <t>25660408</t>
  </si>
  <si>
    <t>ดอกเตอร์ นายสัตวแพทย์</t>
  </si>
  <si>
    <t>25660401</t>
  </si>
  <si>
    <t>25660604</t>
  </si>
  <si>
    <t>ดอกเตอร์ ทันตแพทย์</t>
  </si>
  <si>
    <t>25660323</t>
  </si>
  <si>
    <t>ศาสตราภิชาน ดอกเตอร์</t>
  </si>
  <si>
    <t>อาจารย์สัญญาจ้างกรณีอื่น ๆ</t>
  </si>
  <si>
    <t>รองศาสตราจารย์ ดอกเตอร์ ทันตแพทย์</t>
  </si>
  <si>
    <t>Dr.Mongkol  Teerananond</t>
  </si>
  <si>
    <t>25640104</t>
  </si>
  <si>
    <t>ผู้ช่วยศาสตราจารย์ สัตวแพทย์หญิง</t>
  </si>
  <si>
    <t>รองศาสตาจารย์ ดอกเตอร์ นายสัตวแพทย์</t>
  </si>
  <si>
    <t>ดอกเตอร์ ทันตแพทย์หญิง</t>
  </si>
  <si>
    <t>รองศาสตราจารย์ ทันตแพทย์</t>
  </si>
  <si>
    <t>ผู้ช่วยศาสตราจารย์ ทันตแพทย์</t>
  </si>
  <si>
    <t>รองศาสตราจารย์ ทันตแพทย์ นายแพทย์</t>
  </si>
  <si>
    <t>ว่าที่ ร้อยตรีหญิง</t>
  </si>
  <si>
    <t>ว่าที่ ร้อยตรี</t>
  </si>
  <si>
    <t>25660403</t>
  </si>
  <si>
    <t>25660106</t>
  </si>
  <si>
    <t>6600000075</t>
  </si>
  <si>
    <t>ดร.ชุติมา  จั่นสกุล</t>
  </si>
  <si>
    <t>Dr.Chutima  Jansakun</t>
  </si>
  <si>
    <t>25660316</t>
  </si>
  <si>
    <t>6600000077</t>
  </si>
  <si>
    <t>สพ.ญ.พุธิตา  เรืองอารีย์รัชต์</t>
  </si>
  <si>
    <t>(None)Phuthita  Rueangareerat</t>
  </si>
  <si>
    <t>6600000078</t>
  </si>
  <si>
    <t>สพ.ญ.รัชนี  อัตถิ</t>
  </si>
  <si>
    <t>(None)Ratchanee  Atthi</t>
  </si>
  <si>
    <t>6600000079</t>
  </si>
  <si>
    <t>น.สพ.โชคชัย  ชัยมงคล</t>
  </si>
  <si>
    <t>น.สพ.Chockchai  Chaimongkol</t>
  </si>
  <si>
    <t>6600000080</t>
  </si>
  <si>
    <t>น.สพ.วิบูลย์  เยี่ยงวิศวกูร</t>
  </si>
  <si>
    <t>น.สพ.Viboon  Yiengvisavakul</t>
  </si>
  <si>
    <t>6600000085</t>
  </si>
  <si>
    <t>ดร.ณิชาพร  วงศ์สิโรจน์กุล</t>
  </si>
  <si>
    <t>Dr.Nichaporn  Wongsirojkul</t>
  </si>
  <si>
    <t>6600000086</t>
  </si>
  <si>
    <t>ผศ.ดร.วราคม  เนิดน้อย</t>
  </si>
  <si>
    <t>Asst.Prof.Dr.Warakom  Nerdnoi</t>
  </si>
  <si>
    <t>25660404</t>
  </si>
  <si>
    <t>6600000091</t>
  </si>
  <si>
    <t>นางสาวภิรมณ  เชิญขวัญ</t>
  </si>
  <si>
    <t>MissPhiramon  Choenkhwan</t>
  </si>
  <si>
    <t>6600000092</t>
  </si>
  <si>
    <t>นางสาวณัฐนันท์  พื้นบนธนานันท์</t>
  </si>
  <si>
    <t>MissNatthanan  Puenbonthananan</t>
  </si>
  <si>
    <t>6600000093</t>
  </si>
  <si>
    <t>นางสาวเสาวนีย์  ไชยาวรรณ</t>
  </si>
  <si>
    <t>MissSaowanee  Chaiyawan</t>
  </si>
  <si>
    <t>ผศ.ดร.พรเพ็ญ  ทิพยนา</t>
  </si>
  <si>
    <t>Asst.Prof.Dr.Pornpen  Thippayana</t>
  </si>
  <si>
    <t>ผศ.ดร.จันจิรา  มหาบุญ</t>
  </si>
  <si>
    <t>Asst.Prof.Dr.Junjira  Mahaboon</t>
  </si>
  <si>
    <t>ศูนย์บริการวิชาการ</t>
  </si>
  <si>
    <t>ฝ่ายวิชาการรับใช้สังคมและพัฒนาเชิงพื้นที่</t>
  </si>
  <si>
    <t>ผศ.ดร.ศิราณี  ยงประเดิม</t>
  </si>
  <si>
    <t>Asst.Prof.Dr.Siranee  Yongpraderm</t>
  </si>
  <si>
    <t>ผศ.ดร.สิริวัจนา  แก้วผนึก</t>
  </si>
  <si>
    <t>Asst.Prof.Dr.Siriwatchana  Kaeophanuek</t>
  </si>
  <si>
    <t>ผศ.ดร.ชัยโรจน์  ใหญ่ประเสริฐ</t>
  </si>
  <si>
    <t>Asst.Prof.Dr.Chairote  Yaiprasert</t>
  </si>
  <si>
    <t>ผศ.ดร.ปรีดา  สันสาคร</t>
  </si>
  <si>
    <t>Asst.Prof.Dr.Preeda  Sansakorn</t>
  </si>
  <si>
    <t>รศ.ดร.อจลวิชญ์  ฉันทวีโรจน์</t>
  </si>
  <si>
    <t>Assoc.Prof.Dr.Ajalawit  Chantaveerod</t>
  </si>
  <si>
    <t>ผศ.นลินี  ทินนาม</t>
  </si>
  <si>
    <t>Asst.Prof.Nalinee  Thinnam</t>
  </si>
  <si>
    <t>รศ.ดร.ดุษฎี  ชินนาพันธ์</t>
  </si>
  <si>
    <t>Assoc.Prof.Dr.Dutsadee  Chinnapun</t>
  </si>
  <si>
    <t>รศ.นพ.ดร.อุดมศักดิ์  แซ่โง้ว</t>
  </si>
  <si>
    <t>Assoc.Prof.Dr.Udomsak  Saengow</t>
  </si>
  <si>
    <t>ผศ.ดร.รัชฎาทิพย์  อุปถัมภ์ประชา</t>
  </si>
  <si>
    <t>Asst.Prof.Dr.Rachadatip  Uppathampracha</t>
  </si>
  <si>
    <t>รศ.ดร.ยุวดี  วิทยพันธ์</t>
  </si>
  <si>
    <t>Assoc.Prof.Dr.Yuwadee  Wittayapun</t>
  </si>
  <si>
    <t>ผศ.นพ.วีรเธียร  ถวัลย์วงศ์ศรี</t>
  </si>
  <si>
    <t>Asst.Prof.Weeratian  Tawanwongsri</t>
  </si>
  <si>
    <t>ผศ.จันทร์จุรีย์  ถือทอง</t>
  </si>
  <si>
    <t>Asst.Prof.Chanchuri  Thuethong</t>
  </si>
  <si>
    <t>ผศ.เพ็ญศรี  พานิช</t>
  </si>
  <si>
    <t>Asst.Prof.Pensri  Panich</t>
  </si>
  <si>
    <t>ผศ.นพ.ปวรุตม์  พวงศรี</t>
  </si>
  <si>
    <t>Asst.Prof.Pavarud  Puangsri</t>
  </si>
  <si>
    <t>ผศ.ดร.ธิพาพรรณ  พลายด้วง</t>
  </si>
  <si>
    <t>Asst.Prof.Dr.Thipapun  Plyduang</t>
  </si>
  <si>
    <t>รศ.จิตตาภรณ์  มงคลแก่นทราย</t>
  </si>
  <si>
    <t>Assoc.Prof.Jittaporn  Mongkonkansai</t>
  </si>
  <si>
    <t>ผศ.กฤต  ฝันเซียน</t>
  </si>
  <si>
    <t>Asst.Prof.Krit  Funsian</t>
  </si>
  <si>
    <t>25660603</t>
  </si>
  <si>
    <t>ผศ.ดร.อรรถกร  พรมวี</t>
  </si>
  <si>
    <t>Asst.Prof.Dr.Athakorn  Promwee</t>
  </si>
  <si>
    <t>25660419</t>
  </si>
  <si>
    <t>25660601</t>
  </si>
  <si>
    <t>รศ.ดร.พิชญาภัค  วินทะชัย</t>
  </si>
  <si>
    <t>Assoc.Prof.Dr.Phitchayapak  Wintachai</t>
  </si>
  <si>
    <t>25660611</t>
  </si>
  <si>
    <t>25660612</t>
  </si>
  <si>
    <t>รศ.ดร.วิชิตพันธุ์  รองวงศ์</t>
  </si>
  <si>
    <t>Assoc.Prof.Dr.Wichitpan  Rongwong</t>
  </si>
  <si>
    <t>รศ.ดร. น.สพ.ทศพล  ธำรงสุวรรณกิจ</t>
  </si>
  <si>
    <t>Assoc.Prof.Dr.Thotsapol  Thomrongsuwannakij</t>
  </si>
  <si>
    <t>ผศ.เกวลี  วัชราทักษิณ</t>
  </si>
  <si>
    <t>Asst.Prof.Kewalee  Watcharathaksin</t>
  </si>
  <si>
    <t>25660712</t>
  </si>
  <si>
    <t>25660701</t>
  </si>
  <si>
    <t>ผศ.ดร.ลิตวดี  เจือบุญ</t>
  </si>
  <si>
    <t>Asst.Prof.Dr.Litavadee  Chuaboon</t>
  </si>
  <si>
    <t>25660616</t>
  </si>
  <si>
    <t>ดร. น.สพ.วราทิตย์  เสมรัตน์</t>
  </si>
  <si>
    <t>Dr.Warathit  Semmarath</t>
  </si>
  <si>
    <t>25660517</t>
  </si>
  <si>
    <t>ผศ.สิริกรานต์  สุทธิสมพร</t>
  </si>
  <si>
    <t>Asst.Prof.Sirikran  Sutthisompohn</t>
  </si>
  <si>
    <t>25660703</t>
  </si>
  <si>
    <t>ผศ.ดร. สพ.ญ.ชลัชวรรณ  แสนเสมอ</t>
  </si>
  <si>
    <t>Asst.Prof.Dr.Chalutwan  Sansamur</t>
  </si>
  <si>
    <t>ผศ.ดร.นุชพิชา  อินต๊ะขัน</t>
  </si>
  <si>
    <t>Asst.Prof.Dr.Nuchpicha  Intakhan</t>
  </si>
  <si>
    <t>25660424</t>
  </si>
  <si>
    <t>25660615</t>
  </si>
  <si>
    <t>25660622</t>
  </si>
  <si>
    <t>รศ.ดร.ยรรยงค์  พันธ์สวัสดิ์</t>
  </si>
  <si>
    <t>Assoc.Prof.Dr.Yunyong  Punsawad</t>
  </si>
  <si>
    <t>ผศ.ดร.ธเนศ  คอมเพ็ชร</t>
  </si>
  <si>
    <t>Asst.Prof.Dr.Thanet  Khomphet</t>
  </si>
  <si>
    <t>6400000037</t>
  </si>
  <si>
    <t>รศ.วิวัฒน์  อุดมปิติทรัพย์</t>
  </si>
  <si>
    <t>Assoc.Prof.Viwat  Udompitisup</t>
  </si>
  <si>
    <t>ผศ.ดร.วันวิสาข์  สายสนั่น ณ อยุธยา</t>
  </si>
  <si>
    <t>Asst.Prof.Dr.Wanvisa  Saisanan Na Ayudhaya</t>
  </si>
  <si>
    <t>25660503</t>
  </si>
  <si>
    <t>ผศ.ดร.ฝนทิพย์  มากเกลี้ยง</t>
  </si>
  <si>
    <t>Asst.Prof.Dr.Fonthip  Makkliang</t>
  </si>
  <si>
    <t>25660628</t>
  </si>
  <si>
    <t>Dr.Tran Anh Tuan</t>
  </si>
  <si>
    <t>25660609</t>
  </si>
  <si>
    <t>Mrs.Lalhmunmawii  Kachchhap</t>
  </si>
  <si>
    <t>25660803</t>
  </si>
  <si>
    <t>ดร.เคิร์ท ฮแรด บาร์นส</t>
  </si>
  <si>
    <t>Dr.Curt Hrad Barnes</t>
  </si>
  <si>
    <t>6600000083</t>
  </si>
  <si>
    <t>นางไฮนา  มาจี๊ด</t>
  </si>
  <si>
    <t>Mrs.Hina  Majeed</t>
  </si>
  <si>
    <t>25660518</t>
  </si>
  <si>
    <t>6600000118</t>
  </si>
  <si>
    <t>นายโรนัลโด้ ชีด ไวแอด โซโมโซ เรเยส</t>
  </si>
  <si>
    <t>Mr.Ronaldo Cheed Wyeth Somoso Reyes</t>
  </si>
  <si>
    <t>25660420</t>
  </si>
  <si>
    <t>6600000136</t>
  </si>
  <si>
    <t>นางสาวรจนา  วัฒนศิลป์</t>
  </si>
  <si>
    <t>MissRojana  Wattanasil</t>
  </si>
  <si>
    <t>6600000190</t>
  </si>
  <si>
    <t>รศ.บรรจงศักดิ์  พิมพ์ทอง</t>
  </si>
  <si>
    <t>Assoc.Prof.Bunjongsak  Pimthong</t>
  </si>
  <si>
    <t>6600000191</t>
  </si>
  <si>
    <t>นายวิวัฒน์  จิตนวล</t>
  </si>
  <si>
    <t>Mr.Wiwat  Chitnuan</t>
  </si>
  <si>
    <t>6600000195</t>
  </si>
  <si>
    <t>นายสุไทย  เกติมา</t>
  </si>
  <si>
    <t>Mr.Suthai  Katima</t>
  </si>
  <si>
    <t>25660602</t>
  </si>
  <si>
    <t>6600000196</t>
  </si>
  <si>
    <t>นายมูฮัมมัด คาซิม ราซา</t>
  </si>
  <si>
    <t>Mr.Muhammed Kazim Raza</t>
  </si>
  <si>
    <t>25660619</t>
  </si>
  <si>
    <t>6600000198</t>
  </si>
  <si>
    <t>ดร.ณรงค์ฤทธิ์  โสสะ</t>
  </si>
  <si>
    <t>Dr.Narongrit  Sosa</t>
  </si>
  <si>
    <t>6600000205</t>
  </si>
  <si>
    <t>นายโจอี้  คาโน</t>
  </si>
  <si>
    <t>Mr.Joey  Cano</t>
  </si>
  <si>
    <t>6600000211</t>
  </si>
  <si>
    <t>Mr.Matthew  Garfield</t>
  </si>
  <si>
    <t>6600000214</t>
  </si>
  <si>
    <t>Mr.David Patrick Hasnip</t>
  </si>
  <si>
    <t>6600000215</t>
  </si>
  <si>
    <t>Mr.Ryan William  Dewolf</t>
  </si>
  <si>
    <t>25660805</t>
  </si>
  <si>
    <t>25660623</t>
  </si>
  <si>
    <t>6200000359</t>
  </si>
  <si>
    <t>รศ.ดร. น.สพ.เติมพงศ์  วงศ์ตะวัน</t>
  </si>
  <si>
    <t>Assoc.Prof.Dr.Tuempong  Wongtawan</t>
  </si>
  <si>
    <t>6600000234</t>
  </si>
  <si>
    <t>นายกนกพล  นิกรเพสย์</t>
  </si>
  <si>
    <t>Mr.Kanokphol  Nikornpest</t>
  </si>
  <si>
    <t>25660621</t>
  </si>
  <si>
    <t>Dr.Nopparat  Chaichumni</t>
  </si>
  <si>
    <t>ผศ.ดร.ชิดชนก  มยูรภักดิ์</t>
  </si>
  <si>
    <t>Asst.Prof.Dr.Chidchanog  Mayurapak</t>
  </si>
  <si>
    <t>ผศ.กรรณิการ์  แสงประจง</t>
  </si>
  <si>
    <t>Asst.Prof.Kannika  Saengprajong</t>
  </si>
  <si>
    <t>25660714</t>
  </si>
  <si>
    <t>นายไรอัน วิลเลี่ยม  เดอวูล์ฟ</t>
  </si>
  <si>
    <t>นายเดวิด แพทริก แฮสนิป</t>
  </si>
  <si>
    <t>6600000247</t>
  </si>
  <si>
    <t>นางสาวเดซดิล แทนโก ตวน</t>
  </si>
  <si>
    <t>MissDacedille Tanco Tuan</t>
  </si>
  <si>
    <t>25660718</t>
  </si>
  <si>
    <t>6600000246</t>
  </si>
  <si>
    <t>ดร.วาเรน ลี  ท็อด</t>
  </si>
  <si>
    <t>Dr.Warren Lee  Todd</t>
  </si>
  <si>
    <t>25660710</t>
  </si>
  <si>
    <t>6600000232</t>
  </si>
  <si>
    <t>นางสาวเอดาเนอ  ทักทัก</t>
  </si>
  <si>
    <t>MissEdanur  Taktak</t>
  </si>
  <si>
    <t>นายแมธธิว  การ์ฟิล์ด</t>
  </si>
  <si>
    <t>6600000233</t>
  </si>
  <si>
    <t>พญ.วลัยภรณ์  คงคำสวน</t>
  </si>
  <si>
    <t>M.D.Walaiporn  Kongkamsuan</t>
  </si>
  <si>
    <t>6600000216</t>
  </si>
  <si>
    <t>ดร.ไพวิศว์  ลาภใหญ่</t>
  </si>
  <si>
    <t>Dr.Phaivit  Laphyai</t>
  </si>
  <si>
    <t>25660705</t>
  </si>
  <si>
    <t>ผศ.ดร.จิรวัฒน์  แสงทอง</t>
  </si>
  <si>
    <t>Asst.Prof.Dr.Jirawat  Saengthong</t>
  </si>
  <si>
    <t>6600000231</t>
  </si>
  <si>
    <t>นายเมธาพัฒน์  พะระรามันห์</t>
  </si>
  <si>
    <t>Mr.Maytapat  Pararaman</t>
  </si>
  <si>
    <t>6600000257</t>
  </si>
  <si>
    <t>ดร.อารีรัตน์  เจียมประเสริฐบุญ</t>
  </si>
  <si>
    <t>Dr.Arreerat  Jiamprasertboon</t>
  </si>
  <si>
    <t>รศ.ดร.กิตติพงษ์  ไหลภาภรณ์</t>
  </si>
  <si>
    <t>Assoc.Prof.Dr.Kittipong  Laipaporn</t>
  </si>
  <si>
    <t>รศ.ดร.มนตรา  ไชยรัตน์</t>
  </si>
  <si>
    <t>Assoc.Prof.Dr.Montra  Chairat</t>
  </si>
  <si>
    <t>25660901</t>
  </si>
  <si>
    <t>ดร.ดารุณี  บุญครอง</t>
  </si>
  <si>
    <t>Dr.Darunee  Bunkrong</t>
  </si>
  <si>
    <t>6400000036</t>
  </si>
  <si>
    <t>นางสาวกิตติยา  ชูวรรธนะปกรณ์</t>
  </si>
  <si>
    <t>MissKittiya  Choowanthanapakorn</t>
  </si>
  <si>
    <t>25660711</t>
  </si>
  <si>
    <t>ผศ.สุขสันต์  ช่างเหล็ก</t>
  </si>
  <si>
    <t>Asst.Prof.Suksun  Changlek</t>
  </si>
  <si>
    <t>6600000237</t>
  </si>
  <si>
    <t>ดร.ฉัตรฤทัย  หมีไทย</t>
  </si>
  <si>
    <t>Dr.Chatruthai  Meethai</t>
  </si>
  <si>
    <t>25660914</t>
  </si>
  <si>
    <t>25660816</t>
  </si>
  <si>
    <t>ผศ.ดร.กาญจน์นัฐฐา  ไชยศรียา</t>
  </si>
  <si>
    <t>Asst.Prof.Dr.Kannattha  Chaisriya</t>
  </si>
  <si>
    <t>ผศ.ดร.ประเสริฐ  มากแก้ว</t>
  </si>
  <si>
    <t>Asst.Prof.Dr.Prasert  Makkaew</t>
  </si>
  <si>
    <t>ผศ.ดร.รวินทร์  ถิ่นนคร</t>
  </si>
  <si>
    <t>Asst.Prof.Dr.Rawin  Thinnakorn</t>
  </si>
  <si>
    <t>25660801</t>
  </si>
  <si>
    <t>25661226</t>
  </si>
  <si>
    <t>ผศ.ดร.ธิดา  โสตถิโยธิน</t>
  </si>
  <si>
    <t>Asst.Prof.Dr.Tida  Sottiyotin</t>
  </si>
  <si>
    <t>ผศ.เจริญพร  บัวแย้ม</t>
  </si>
  <si>
    <t>Asst.Prof.Charoenporn  Bouyam</t>
  </si>
  <si>
    <t>ผศ.ดร.นันธิดา  จันทร์ศิริ</t>
  </si>
  <si>
    <t>Asst.Prof.Dr.Nantida  Jansiri</t>
  </si>
  <si>
    <t>ดร.อังคณา  ช่วยชัย</t>
  </si>
  <si>
    <t>Dr.Aungkana  Chuaychai</t>
  </si>
  <si>
    <t>ดร.ธนะวิชช์  ปานน้อย</t>
  </si>
  <si>
    <t>Dr.Tanavij  Pannoi</t>
  </si>
  <si>
    <t>รศ.ดร.ประถมจิต  ขจรเจริญกุล</t>
  </si>
  <si>
    <t>Assoc.Prof.Dr.Prathomjit  Khachorncharoenkul</t>
  </si>
  <si>
    <t>ผศ.จิราวรรณ  คล้ายวิเศษ</t>
  </si>
  <si>
    <t>Asst.Prof.Jirawan  Klayvised</t>
  </si>
  <si>
    <t>25661001</t>
  </si>
  <si>
    <t>25661016</t>
  </si>
  <si>
    <t>ผศ.ดร.มาร์ค เบดูยา อูลา</t>
  </si>
  <si>
    <t>Asst.Prof.Dr.Mark Bedoya Ulla</t>
  </si>
  <si>
    <t>ดร.ณัฐพนธ์  ทรงนาคา</t>
  </si>
  <si>
    <t>Dr.Nuttapon  Songnaka</t>
  </si>
  <si>
    <t>ผศ.ดร.กิกิ จูลี อังโกโร</t>
  </si>
  <si>
    <t>Asst.Prof.Dr.Kiki Juli Anggoro</t>
  </si>
  <si>
    <t>25660912</t>
  </si>
  <si>
    <t>ผศ.กันต์ฤทัย  สังฆะโน</t>
  </si>
  <si>
    <t>Asst.Prof.Kanruethai  Sangkhno</t>
  </si>
  <si>
    <t>ผศ.กันต์ฤทัย  ตรีสิทธิเดช</t>
  </si>
  <si>
    <t>Asst.Prof.Kanruethai  Threesittidath</t>
  </si>
  <si>
    <t>ศูนย์บริหารทรัพย์สิน</t>
  </si>
  <si>
    <t>ผศ.พัสตราภรณ์  แก้วพะวงค์</t>
  </si>
  <si>
    <t>Asst.Prof.Pastraporn  Kaewpawong</t>
  </si>
  <si>
    <t>25660811</t>
  </si>
  <si>
    <t>25661101</t>
  </si>
  <si>
    <t>25660828</t>
  </si>
  <si>
    <t>ผศ.ดร.ณัฐิกานต์  นกแก้ว</t>
  </si>
  <si>
    <t>Asst.Prof.Dr.Nuttikarn  Nokkaew</t>
  </si>
  <si>
    <t>ดร. น.สพ.คริสโตเฟอร์ เจมส์ สต๊อต</t>
  </si>
  <si>
    <t>Dr.Christopher James Stott</t>
  </si>
  <si>
    <t>25660807</t>
  </si>
  <si>
    <t>ผศ.ดร.น.สพ.พีรภัทร  แสงสว่าง</t>
  </si>
  <si>
    <t>Asst.Prof.Dr.Phirabhat  Saengsawang</t>
  </si>
  <si>
    <t>25660725</t>
  </si>
  <si>
    <t>ผศ.ดร.ญาณิศา  รัตนพันธ์</t>
  </si>
  <si>
    <t>Asst.Prof.Dr.Yanisa  Rattanapan</t>
  </si>
  <si>
    <t>ผศ.ดร.ชาลี  แก้วรัตน์</t>
  </si>
  <si>
    <t>Asst.Prof.Dr.Charlee  Kaewrat</t>
  </si>
  <si>
    <t>ผศ.ทัศนีย์  องค์ธนทรัพย์</t>
  </si>
  <si>
    <t>Asst.Prof.Tassanee  Ongtanasup</t>
  </si>
  <si>
    <t>25660913</t>
  </si>
  <si>
    <t>ผศ.ดร.ศุภกิจ  เอียดตรง</t>
  </si>
  <si>
    <t>Asst.Prof.Dr.Suppakit  Eiadtrong</t>
  </si>
  <si>
    <t>25661012</t>
  </si>
  <si>
    <t>M.D.Chawanlak  Dencharoen</t>
  </si>
  <si>
    <t>25660815</t>
  </si>
  <si>
    <t>25661003</t>
  </si>
  <si>
    <t>25661004</t>
  </si>
  <si>
    <t>6600000277</t>
  </si>
  <si>
    <t>นางสาวหยิน  ซิงเหยว่</t>
  </si>
  <si>
    <t>MissYin  Xingyue</t>
  </si>
  <si>
    <t>25660620</t>
  </si>
  <si>
    <t>6600000301</t>
  </si>
  <si>
    <t>6600000304</t>
  </si>
  <si>
    <t>ผศ.คอลิด  มิดำ</t>
  </si>
  <si>
    <t>Asst.Prof.Khalid  Midam</t>
  </si>
  <si>
    <t>6600000331</t>
  </si>
  <si>
    <t>นางสาวเซกาทิยาสะ  คูซุมาสตูติ</t>
  </si>
  <si>
    <t>MissSekartiyasa  Kusumastuti</t>
  </si>
  <si>
    <t>25660915</t>
  </si>
  <si>
    <t>6600000335</t>
  </si>
  <si>
    <t>อาจารย์ ดร.ธนชาติ  เอกนภากุล</t>
  </si>
  <si>
    <t>Ajarn Dr.Tanachat  Eknapakul</t>
  </si>
  <si>
    <t>25660918</t>
  </si>
  <si>
    <t>6600000336</t>
  </si>
  <si>
    <t>ดร.นาวี  จรูญโชคอนันต์</t>
  </si>
  <si>
    <t>Dr.Nawee  Jaroonchokanan</t>
  </si>
  <si>
    <t>6600000337</t>
  </si>
  <si>
    <t>นางสาวประดิพตา มิเชล วิบรินดา</t>
  </si>
  <si>
    <t>MissPradipta Michella Wibrinda</t>
  </si>
  <si>
    <t>6600000338</t>
  </si>
  <si>
    <t>ดร.กอขวัญ  เติมประยูร</t>
  </si>
  <si>
    <t>Dr.Korkhwan  Termprayoon</t>
  </si>
  <si>
    <t>6600000340</t>
  </si>
  <si>
    <t>ดร.กฤษฎา  พฤกษผล</t>
  </si>
  <si>
    <t>Dr.Kritsada  Pruksaphon</t>
  </si>
  <si>
    <t>25661002</t>
  </si>
  <si>
    <t>6600000341</t>
  </si>
  <si>
    <t>นางสาวอินทุอร  ก้านกิ่ง</t>
  </si>
  <si>
    <t>MissIntu-on  Kanking</t>
  </si>
  <si>
    <t>6600000342</t>
  </si>
  <si>
    <t>นายกฤษณะ  มณฑาทิพย์</t>
  </si>
  <si>
    <t>Mr.Krishna  Monthathip</t>
  </si>
  <si>
    <t>25660925</t>
  </si>
  <si>
    <t>6600000343</t>
  </si>
  <si>
    <t>นางสาวนวภัทร  ทองสม</t>
  </si>
  <si>
    <t>MissNavapat  Tongsom</t>
  </si>
  <si>
    <t>6600000345</t>
  </si>
  <si>
    <t>ผศ.สุวิมล  นราองอาจ</t>
  </si>
  <si>
    <t>Asst.Prof.Suwimon  Naraongard</t>
  </si>
  <si>
    <t>6600000359</t>
  </si>
  <si>
    <t>ดร.ติณณภพ  จุ่มอิ่น</t>
  </si>
  <si>
    <t>Dr.Thinnaphop  Chumin</t>
  </si>
  <si>
    <t>25661009</t>
  </si>
  <si>
    <t>6600000361</t>
  </si>
  <si>
    <t>น.สพ.ศุภภัทร  คีรีวรรณ</t>
  </si>
  <si>
    <t>น.สพ.Supapat  Kirivan</t>
  </si>
  <si>
    <t>6600000362</t>
  </si>
  <si>
    <t>นางสาวเฮ มาร์  โน โน</t>
  </si>
  <si>
    <t>MissHay Mar  No No</t>
  </si>
  <si>
    <t>25660927</t>
  </si>
  <si>
    <t>6600000364</t>
  </si>
  <si>
    <t>นางสาวอริษา  เศษเพ็ง</t>
  </si>
  <si>
    <t>MissArisa  Sespheng</t>
  </si>
  <si>
    <t>25661017</t>
  </si>
  <si>
    <t>6600000365</t>
  </si>
  <si>
    <t>นางสาวซากินี เซวิม  เคย์ลัน</t>
  </si>
  <si>
    <t>MissSakine Sevim  Ceylan</t>
  </si>
  <si>
    <t>25661011</t>
  </si>
  <si>
    <t>6600000366</t>
  </si>
  <si>
    <t>นางสาวบูดรูนิสา  ริชาร์ต</t>
  </si>
  <si>
    <t>MissBudroonisa  Richards</t>
  </si>
  <si>
    <t>25661019</t>
  </si>
  <si>
    <t>6600000367</t>
  </si>
  <si>
    <t>นายเอ็ดเวิร์ด พี  จาวอ</t>
  </si>
  <si>
    <t>Mr.Edward P  Jawor</t>
  </si>
  <si>
    <t>25661026</t>
  </si>
  <si>
    <t>6600000376</t>
  </si>
  <si>
    <t>นายมาร์ค เอ็ดเวิร์ด  เวิร์น</t>
  </si>
  <si>
    <t>Mr.Mark Edward  Verne</t>
  </si>
  <si>
    <t>25661030</t>
  </si>
  <si>
    <t>6600000377</t>
  </si>
  <si>
    <t>นางปุณณพร  แก้วกล่ำ</t>
  </si>
  <si>
    <t>Mrs.Punnaporn  Kaewklam</t>
  </si>
  <si>
    <t>6600000378</t>
  </si>
  <si>
    <t>ดร.มัลลิกา  เกลี้ยงเคล้า</t>
  </si>
  <si>
    <t>Dr.Mallika  Kliangkhlao</t>
  </si>
  <si>
    <t>6600000379</t>
  </si>
  <si>
    <t>นายโทนี่  มอนทาน่า</t>
  </si>
  <si>
    <t>Mr.Tony  Montana</t>
  </si>
  <si>
    <t>6600000381</t>
  </si>
  <si>
    <t>รศ.จันทนี  เพชรานนท์</t>
  </si>
  <si>
    <t>Assoc.Prof.Jantanee  Bejrananda</t>
  </si>
  <si>
    <t>PREFIXABBTHNAME</t>
  </si>
  <si>
    <t>Expr1</t>
  </si>
  <si>
    <t>หลักสูตรเศรษฐศาสตร์</t>
  </si>
  <si>
    <t>หลักสูตรการจัดการการเงินยุคดิจิทัล</t>
  </si>
  <si>
    <t>ศ.ดร.มนัส  ชัยจันทร์</t>
  </si>
  <si>
    <t>Prof.Dr.Manat  Chaijan</t>
  </si>
  <si>
    <t>ผศ.กาญจนา  หฤหรรษพงศ์</t>
  </si>
  <si>
    <t>Asst.Prof.Kanjana  Haruehansapong</t>
  </si>
  <si>
    <t>ผศ.ดร.ธรรมรง  เอียดคง</t>
  </si>
  <si>
    <t>Asst.Prof.Dr.Thammarong  Eadkhong</t>
  </si>
  <si>
    <t>รศ.ดร.นิธิตา  ปิยอมรพันธุ์</t>
  </si>
  <si>
    <t>Assoc.Prof.Dr.Nitita  Piya-amornphan</t>
  </si>
  <si>
    <t>ผศ.ดร.สัมภาส  ฉีดเกตุ</t>
  </si>
  <si>
    <t>Asst.Prof.Dr.Sampart  Cheedket</t>
  </si>
  <si>
    <t>ผศ.จูนิเฟอร์ ลีล บูโคล</t>
  </si>
  <si>
    <t>Asst.Prof.Junifer Leal Bucol</t>
  </si>
  <si>
    <t>ผศ.สิทธิพรรณ  เรือนจันทร์</t>
  </si>
  <si>
    <t>Asst.Prof.Sitthiphan  Rueanchan</t>
  </si>
  <si>
    <t>รศ.ดร.กิ่งกาญจน์  บรรลือพืช</t>
  </si>
  <si>
    <t>Assoc.Prof.Dr.Kingkan  Bunluepuech</t>
  </si>
  <si>
    <t>25661116</t>
  </si>
  <si>
    <t>25661203</t>
  </si>
  <si>
    <t>รศ.ดร.ลักษณ์นารา  ขวัญชุม</t>
  </si>
  <si>
    <t>Assoc.Prof.Dr.Laksanara  Khwanchum</t>
  </si>
  <si>
    <t>25661115</t>
  </si>
  <si>
    <t>25661015</t>
  </si>
  <si>
    <t>25661031</t>
  </si>
  <si>
    <t>25661128</t>
  </si>
  <si>
    <t>25661107</t>
  </si>
  <si>
    <t>25660922</t>
  </si>
  <si>
    <t>25661117</t>
  </si>
  <si>
    <t>25661201</t>
  </si>
  <si>
    <t>ผศ.ดร.บูคอรี  ซาเหาะ</t>
  </si>
  <si>
    <t>Asst.Prof.Dr.Bukhoree  Sahoh</t>
  </si>
  <si>
    <t>ผศ.ดร.งามรยุ  งามดอกไม้</t>
  </si>
  <si>
    <t>Asst.Prof.Dr.Ngamrayu  Ngamdokmai</t>
  </si>
  <si>
    <t>ผศ.ดร.กรรณิกา  ทองขาว</t>
  </si>
  <si>
    <t>Asst.Prof.Dr.Kannika  Thongkhao</t>
  </si>
  <si>
    <t>อาจารย์ปัณณวัฒน์  มุททารัตน์</t>
  </si>
  <si>
    <t>AjarnPannawat  Muttarat</t>
  </si>
  <si>
    <t>25661007</t>
  </si>
  <si>
    <t>6600000382</t>
  </si>
  <si>
    <t>นายพัฒนศักดิ์  เมืองจันทร์</t>
  </si>
  <si>
    <t>Mr.Pattanasak  Muangchan</t>
  </si>
  <si>
    <t>6600000383</t>
  </si>
  <si>
    <t>นางสาวประดิภา  สุวรรณรัตน์</t>
  </si>
  <si>
    <t>MissPradipha  Suwanrat</t>
  </si>
  <si>
    <t>6600000385</t>
  </si>
  <si>
    <t>นายแอรอน จี  คาเพนเทียร์</t>
  </si>
  <si>
    <t>Mr.Aaron G  Charpentier</t>
  </si>
  <si>
    <t>25661113</t>
  </si>
  <si>
    <t>6600000407</t>
  </si>
  <si>
    <t>สพ.ญ.มนทกานติ์  จิระธันห์</t>
  </si>
  <si>
    <t>(None)Montakan  Jiratan</t>
  </si>
  <si>
    <t>6600000408</t>
  </si>
  <si>
    <t>ผศ.ดร.ทพญ.อันวยา  แก้วพิทักษ์</t>
  </si>
  <si>
    <t>Asst.Prof.Dr.Aunwaya  Kaewpitak</t>
  </si>
  <si>
    <t>6600000409</t>
  </si>
  <si>
    <t>ดร.ทพ.ศุภณัฐ  จงจิตอารี</t>
  </si>
  <si>
    <t>สถานวิจัย</t>
  </si>
  <si>
    <t>25670104</t>
  </si>
  <si>
    <t>25661124</t>
  </si>
  <si>
    <t>25670310</t>
  </si>
  <si>
    <t>6100000162</t>
  </si>
  <si>
    <t>น.สพ.รัฐพันธ์  พัฒนรังสรรค์</t>
  </si>
  <si>
    <t>น.สพ.Rattapan  Pattanarangsan</t>
  </si>
  <si>
    <t>M.D.Nithada  Khomkamon</t>
  </si>
  <si>
    <t>25661215</t>
  </si>
  <si>
    <t>25670110</t>
  </si>
  <si>
    <t>นางสาวคริสน่า ริก้า โอโซริโอ บารอน</t>
  </si>
  <si>
    <t>MissKrisna Rika Osorio Barron</t>
  </si>
  <si>
    <t>25661216</t>
  </si>
  <si>
    <t>25670103</t>
  </si>
  <si>
    <t>25670105</t>
  </si>
  <si>
    <t>รศ.ดร.ทพ.ฉันทานุ  ดิซิท</t>
  </si>
  <si>
    <t>Assoc.Prof.Dr.Shantanu  Dixit</t>
  </si>
  <si>
    <t>Dr.Suppanut  Jongjitaree</t>
  </si>
  <si>
    <t>6600000410</t>
  </si>
  <si>
    <t>ดร.เฉินเฉียง  หม่า</t>
  </si>
  <si>
    <t>Dr.Chengxiang  Ma</t>
  </si>
  <si>
    <t>25661206</t>
  </si>
  <si>
    <t>6600000413</t>
  </si>
  <si>
    <t>นางวรดี  เลิศไกร</t>
  </si>
  <si>
    <t>Mrs.Waradee  Lertgrai</t>
  </si>
  <si>
    <t>6600000414</t>
  </si>
  <si>
    <t>ผศ.เพียงจิต  ด่านประดิษฐ์</t>
  </si>
  <si>
    <t>Asst.Prof.Piengjit  Danpradit</t>
  </si>
  <si>
    <t>6600000415</t>
  </si>
  <si>
    <t>นางสาวรุ่งนภา  อินทรักษ์</t>
  </si>
  <si>
    <t>MissRoongnapa  Intaruk</t>
  </si>
  <si>
    <t>6600000416</t>
  </si>
  <si>
    <t>ดร.กรวรรณ  รัตนบุรี</t>
  </si>
  <si>
    <t>Dr.Konrawan  Rattanaburi</t>
  </si>
  <si>
    <t>6600000420</t>
  </si>
  <si>
    <t>ทพญ.ประภาพรรณ  ใจกล้า</t>
  </si>
  <si>
    <t>(None)Prapaphan  Jaikla</t>
  </si>
  <si>
    <t>6700000005</t>
  </si>
  <si>
    <t>นายแซคคารี่ โดมินิค  ซัวเรส</t>
  </si>
  <si>
    <t>Mr.Zachary Domenique  Suarez</t>
  </si>
  <si>
    <t>25670102</t>
  </si>
  <si>
    <t>6700000011</t>
  </si>
  <si>
    <t>ดร.ศิริพร  ฉิมพลี</t>
  </si>
  <si>
    <t>6700000012</t>
  </si>
  <si>
    <t>Mr.Nodtapol  Buangern</t>
  </si>
  <si>
    <t>6700000021</t>
  </si>
  <si>
    <t>นายกฤษฎา  กันติชล</t>
  </si>
  <si>
    <t>Mr.Krisada  Kantichol</t>
  </si>
  <si>
    <t>6700000023</t>
  </si>
  <si>
    <t>นายโฮเซ หลุยส์  เจคอปสัน</t>
  </si>
  <si>
    <t>Mr.Jose Luis  Jacobson</t>
  </si>
  <si>
    <t>25670108</t>
  </si>
  <si>
    <t>6700000024</t>
  </si>
  <si>
    <t>นายโทมัส  อีเลียท</t>
  </si>
  <si>
    <t>Mr.Thomas  Elliott</t>
  </si>
  <si>
    <t>4110290502</t>
  </si>
  <si>
    <t>ศูนย์บรรณสารและสื่อการศึกษา</t>
  </si>
  <si>
    <t>นายธรณิศ  หาญใจ</t>
  </si>
  <si>
    <t>Mr.Thoranid  Harnchai</t>
  </si>
  <si>
    <t>ฝ่ายสนับสนุนการเรียนการสอนและสื่อการศึกษา</t>
  </si>
  <si>
    <t>25410223</t>
  </si>
  <si>
    <t>4900000006</t>
  </si>
  <si>
    <t>นางสาวรัชฎา  คชแสงสันต์</t>
  </si>
  <si>
    <t>MissRachada  Kotchasaengsan</t>
  </si>
  <si>
    <t>25490104</t>
  </si>
  <si>
    <t>4900000023</t>
  </si>
  <si>
    <t>นางปิ่นเพชร  ภักดีณรงค์</t>
  </si>
  <si>
    <t>Mrs.Pinpetch  Pakdeenarong</t>
  </si>
  <si>
    <t>25490201</t>
  </si>
  <si>
    <t>ผศ.ดร.ชฎายุ  อุดม</t>
  </si>
  <si>
    <t>Asst.Prof.Dr.Chadayu  Udom</t>
  </si>
  <si>
    <t>รศ.ดร.พรรณศิริ ดำโอ อดัมชึก</t>
  </si>
  <si>
    <t>Assoc.Prof.Dr.Punsiri Dam-o Adamczyk</t>
  </si>
  <si>
    <t>25670214</t>
  </si>
  <si>
    <t>ผศ.ดร.ดวงใจ  ผิวคำ</t>
  </si>
  <si>
    <t>Asst.Prof.Dr.Duangjai  Piwkham</t>
  </si>
  <si>
    <t>รศ.ดร.อัปษร  สัตยาคม</t>
  </si>
  <si>
    <t>Assoc.Prof.Dr.Apsorn  Sattayakhom</t>
  </si>
  <si>
    <t>ผศ.ดร.สลิลา  เศรษฐไกรกุล</t>
  </si>
  <si>
    <t>Asst.Prof.Dr.Salila  Cetthakrikul</t>
  </si>
  <si>
    <t>5800000008</t>
  </si>
  <si>
    <t>นางสาวจิตศจี  จิตต์พิศาล</t>
  </si>
  <si>
    <t>MissJitsajee  Jitpisarn</t>
  </si>
  <si>
    <t>25670201</t>
  </si>
  <si>
    <t>ดร.นุจรีย์  สุทธิพันธ์</t>
  </si>
  <si>
    <t>Dr.Nujaree  Suttiphan</t>
  </si>
  <si>
    <t>รศ.ดร.ทิพย์สุดา  ทองบัวแก้ว</t>
  </si>
  <si>
    <t>Assoc.Prof.Dr.Tipsuda  Thongbuakaew</t>
  </si>
  <si>
    <t>รศ.ดร.นิรชร  ชูติพัฒนะ</t>
  </si>
  <si>
    <t>Assoc.Prof.Dr.Nirachon  Chutipattana</t>
  </si>
  <si>
    <t>รศ.ดร.มรกต  ชาตาธิคุณ</t>
  </si>
  <si>
    <t>Assoc.Prof.Dr.Moragot  Chatatikun</t>
  </si>
  <si>
    <t>ผศ.ธมลวรรณ  หวังอนุตตร</t>
  </si>
  <si>
    <t>Asst.Prof.Thamonwan  Wanganuttara</t>
  </si>
  <si>
    <t>25670126</t>
  </si>
  <si>
    <t>ผศ.นัทชา  นารมย์</t>
  </si>
  <si>
    <t>Asst.Prof.Nutcha  Narom</t>
  </si>
  <si>
    <t>(None)Suvichai  Rojanasthien</t>
  </si>
  <si>
    <t>สำนักงานคณบดี</t>
  </si>
  <si>
    <t>25670302</t>
  </si>
  <si>
    <t>6200000059</t>
  </si>
  <si>
    <t>นายประสิทธิชัย  บุญส่ง</t>
  </si>
  <si>
    <t>Mr.Prasittichai  Boonsong</t>
  </si>
  <si>
    <t>ฝ่ายบริหารงานทั่วไป</t>
  </si>
  <si>
    <t>แผนกวิศวกรรมและสถาปัตยกรรม</t>
  </si>
  <si>
    <t>ผศ.ดร.ภาวเรศ  ฟูน้อย</t>
  </si>
  <si>
    <t>Asst.Prof.Dr.Pawares  Funoi</t>
  </si>
  <si>
    <t>ผศ.นพดล  ปรีชา</t>
  </si>
  <si>
    <t>Asst.Prof.Nopadol  Precha</t>
  </si>
  <si>
    <t>ผศ.จารุเนตร  เพ็ชรชู</t>
  </si>
  <si>
    <t>Asst.Prof.Jaruneth  Petchoo</t>
  </si>
  <si>
    <t>ผศ.ศิรินทิพย์  ภักดี</t>
  </si>
  <si>
    <t>Asst.Prof.Sirinthip  Pakdee</t>
  </si>
  <si>
    <t>ผศ.ดร.ซานดีพ ลอยด์ แคชแชป</t>
  </si>
  <si>
    <t>Asst.Prof.Dr.Sandeep Lloyd Kachchhap</t>
  </si>
  <si>
    <t>ผศ.ดร. สพ.ญ.วรกาญจน์  บุญเหาะ</t>
  </si>
  <si>
    <t>Asst.Prof.Dr.Worakan  Boonhoh</t>
  </si>
  <si>
    <t>25670217</t>
  </si>
  <si>
    <t>ผศ.ดร.อามานร์  เทศอาเส็น</t>
  </si>
  <si>
    <t>Asst.Prof.Dr.Aman  Tedasen</t>
  </si>
  <si>
    <t>6300000132</t>
  </si>
  <si>
    <t>นพ.กานต์  หมวดทองอ่อน</t>
  </si>
  <si>
    <t>M.D.Kan  Muadtongon</t>
  </si>
  <si>
    <t>25670122</t>
  </si>
  <si>
    <t>25630602</t>
  </si>
  <si>
    <t>25661214</t>
  </si>
  <si>
    <t>ผศ.ดร.อาภาภรณ์  สุขหอม</t>
  </si>
  <si>
    <t>Asst.Prof.Dr.Arpaporn  Sookhom</t>
  </si>
  <si>
    <t>25670301</t>
  </si>
  <si>
    <t>ผศ.ดร.ทพไอริน  ศิริสุนทร</t>
  </si>
  <si>
    <t>ผศ.ดร.นวรัตน์  รักชาติ</t>
  </si>
  <si>
    <t>Asst.Prof.Dr.Nawarat  Rakchart</t>
  </si>
  <si>
    <t>25670215</t>
  </si>
  <si>
    <t>ผศ.ดร.พีรวิชญ์  เควด</t>
  </si>
  <si>
    <t>Asst.Prof.Dr.Peeravit  Koad</t>
  </si>
  <si>
    <t>ผศ.ดร.จุฑาทิพย์  จีนแก้วเปี่ยม</t>
  </si>
  <si>
    <t>Asst.Prof.Dr.Juthatip  Jeenkeawpleam</t>
  </si>
  <si>
    <t>25670401</t>
  </si>
  <si>
    <t>ผศ.กรกนก  วัฒนา</t>
  </si>
  <si>
    <t>Asst.Prof.Konkanok  Wattana</t>
  </si>
  <si>
    <t>25670107</t>
  </si>
  <si>
    <t>ผศ.พาฝัน นิลสวัสดิ์ ดูฮาเมลน์</t>
  </si>
  <si>
    <t>Asst.Prof.Pafun Nilsawas Duhamel</t>
  </si>
  <si>
    <t>25661220</t>
  </si>
  <si>
    <t>25670206</t>
  </si>
  <si>
    <t>รศ.ดร.ชิเดนทรีย์  ตรีสัตยพันธุ์</t>
  </si>
  <si>
    <t>Assoc.Prof.Dr.Chidentree  Treesatayapun</t>
  </si>
  <si>
    <t>6500000517</t>
  </si>
  <si>
    <t>ดร.วรรณนิษา  บุญไหล</t>
  </si>
  <si>
    <t>Dr.Wannisa  Boonlai</t>
  </si>
  <si>
    <t>25670209</t>
  </si>
  <si>
    <t>Dr.Siriphorn  Chimplee</t>
  </si>
  <si>
    <t>นายณฏฐพล  บัวเงิน</t>
  </si>
  <si>
    <t>6700000025</t>
  </si>
  <si>
    <t>นพ.อารักษ์  วงศ์วรชาติ</t>
  </si>
  <si>
    <t>M.D.Arak  Wongworachat</t>
  </si>
  <si>
    <t>25670115</t>
  </si>
  <si>
    <t>6700000026</t>
  </si>
  <si>
    <t>ดร.พรรณวดี  สินทอง</t>
  </si>
  <si>
    <t>Dr.Phanwadee  Sinthong</t>
  </si>
  <si>
    <t>6700000027</t>
  </si>
  <si>
    <t>ดร.ยุวันดา  อินจงกล</t>
  </si>
  <si>
    <t>Dr.Yuwanda  Injongkol</t>
  </si>
  <si>
    <t>ศูนย์วิจัยวิทยาศาสตร์แห่งอนาคต</t>
  </si>
  <si>
    <t>6700000029</t>
  </si>
  <si>
    <t>นายเดชา  ชินอักษร</t>
  </si>
  <si>
    <t>Mr.Decha  Chinaksorn</t>
  </si>
  <si>
    <t>25670117</t>
  </si>
  <si>
    <t>6700000040</t>
  </si>
  <si>
    <t>ดร.มูฮัมมัด  เอเวส-อี-ยาสดัน</t>
  </si>
  <si>
    <t>Dr.Muhammad  Awais-E-Yazdan</t>
  </si>
  <si>
    <t>25670205</t>
  </si>
  <si>
    <t>6700000062</t>
  </si>
  <si>
    <t>ดร.ณัฐพร  มาลาหอม</t>
  </si>
  <si>
    <t>Dr.Nutthaporn  Malahom</t>
  </si>
  <si>
    <t>25670304</t>
  </si>
  <si>
    <t>6700000063</t>
  </si>
  <si>
    <t>นายธนวัฒน์  นาคะสรรค์</t>
  </si>
  <si>
    <t>Mr.Thanawat  Nakason</t>
  </si>
  <si>
    <t>6700000087</t>
  </si>
  <si>
    <t>ดร.วนัสนันท์  จุลหริก</t>
  </si>
  <si>
    <t>Dr.Wanatsanan  Chulrik</t>
  </si>
  <si>
    <t>6700000088</t>
  </si>
  <si>
    <t>ดร.ชลธิชา  คงความเจริญ</t>
  </si>
  <si>
    <t>Dr.Chonthicha  Kongkwamcharoen</t>
  </si>
  <si>
    <t>6700000089</t>
  </si>
  <si>
    <t>ดร.ภควัต  แต่งวงศ์</t>
  </si>
  <si>
    <t>Dr.Phakkawat  Thangwong</t>
  </si>
  <si>
    <t>25670312</t>
  </si>
  <si>
    <t>ดร.พรศิษย์  ไชยะ</t>
  </si>
  <si>
    <t>Dr.Pornsit  Chaiya</t>
  </si>
  <si>
    <t>25670404</t>
  </si>
  <si>
    <t>6700000090</t>
  </si>
  <si>
    <t>ดร.ฟิลิป  แรนแดล คาร์ดิน</t>
  </si>
  <si>
    <t>Dr.Philip  Randall Cardin</t>
  </si>
  <si>
    <t>25670228</t>
  </si>
  <si>
    <t>6700000091</t>
  </si>
  <si>
    <t>ผศ.ดร.มาโนช  ดินลานสกูล</t>
  </si>
  <si>
    <t>Asst.Prof.Dr.Manoch  Dinlansagoon</t>
  </si>
  <si>
    <t>6700000095</t>
  </si>
  <si>
    <t>นางสาวลิซ มาเรีย  ลาคาส</t>
  </si>
  <si>
    <t>MissLise Marie  Lacasse</t>
  </si>
  <si>
    <t>25670313</t>
  </si>
  <si>
    <t>6700000099</t>
  </si>
  <si>
    <t>ดร.เทียนยี่  อู๋</t>
  </si>
  <si>
    <t>Dr.Tianyi  Wu</t>
  </si>
  <si>
    <t>6700000107</t>
  </si>
  <si>
    <t>นางสาวเกศกาญจน์  พันธุ์วิริยรัตน์</t>
  </si>
  <si>
    <t>MissKedkarn  Phanwiriyarat</t>
  </si>
  <si>
    <t>6700000108</t>
  </si>
  <si>
    <t>ดร.นิชกานต์  ดาราย</t>
  </si>
  <si>
    <t>Dr.Nitchakan  Darai</t>
  </si>
  <si>
    <t>6700000115</t>
  </si>
  <si>
    <t>ดร.อรดี  ศรีกิมแก้ว</t>
  </si>
  <si>
    <t>Dr.Oradee  Srikimkaew</t>
  </si>
  <si>
    <t>สำนักวิชาครุศาสตร์และศิลปศาสตร์</t>
  </si>
  <si>
    <t>รศ.ดร.อรรถโส  ขำวิจิตร</t>
  </si>
  <si>
    <t>Assoc.Prof.Dr.Attaso  Khamwichit</t>
  </si>
  <si>
    <t>หลักสูตรการจัดการการท่องเที่ยวและการโรงแรม</t>
  </si>
  <si>
    <t>หลักสูตรศิลปะการประกอบอาหารอย่างมืออาชีพ</t>
  </si>
  <si>
    <t>25670601</t>
  </si>
  <si>
    <t>รศ.ดร.มานิตย์  นุ้ยนุ่น</t>
  </si>
  <si>
    <t>Assoc.Prof.Dr.Manit  Nuinoon</t>
  </si>
  <si>
    <t>25670704</t>
  </si>
  <si>
    <t>ผศ.ดร.ธนวรรณ  สงประเสริฐ</t>
  </si>
  <si>
    <t>Asst.Prof.Dr.Thanawan  Songprasert</t>
  </si>
  <si>
    <t>25670531</t>
  </si>
  <si>
    <t>รศ.พญ.นนทพรรณ  ผาสุข</t>
  </si>
  <si>
    <t>Assoc.Prof.Nonthapan  Phasuk</t>
  </si>
  <si>
    <t>ผศ.อุษา  น่วมเพชร</t>
  </si>
  <si>
    <t>Asst.Prof.Usa  Nuampet</t>
  </si>
  <si>
    <t>รศ.ดร.ผานิตย์  คุ้มฮิ้น</t>
  </si>
  <si>
    <t>Assoc.Prof.Dr.Phanit  Koomhin</t>
  </si>
  <si>
    <t>25670527</t>
  </si>
  <si>
    <t>ดร.คะนึงนิตย์  ชูช่วย</t>
  </si>
  <si>
    <t>Dr.Kanuengnit  Choochuay</t>
  </si>
  <si>
    <t>Mr.๊Uchen  Cheangsen</t>
  </si>
  <si>
    <t>5700000001</t>
  </si>
  <si>
    <t>ดร.ชูศักดิ์  ฤทธิเพชร</t>
  </si>
  <si>
    <t>Dr.Choosak  Rittiphet</t>
  </si>
  <si>
    <t>รศ.ดร.จิรา  คงปราณ</t>
  </si>
  <si>
    <t>Assoc.Prof.Dr.Jira  Kongpran</t>
  </si>
  <si>
    <t>ดร.อนุสรณ์  ชัยอักษรเวช</t>
  </si>
  <si>
    <t>Dr.Anusorn  Chaiaksornwet</t>
  </si>
  <si>
    <t>ดร.พิชญ์ธิดา  พิบูลย์</t>
  </si>
  <si>
    <t>Dr.Pittida  Phibul</t>
  </si>
  <si>
    <t>ผศ.สินีนาฏ  นาคศรี</t>
  </si>
  <si>
    <t>Asst.Prof.Sineenart  Naksri</t>
  </si>
  <si>
    <t>25670321</t>
  </si>
  <si>
    <t>25670512</t>
  </si>
  <si>
    <t>ผศ.นาบีลา  ลีกิจโกศล</t>
  </si>
  <si>
    <t>Asst.Prof.Nabila  Leekitkoson</t>
  </si>
  <si>
    <t>25670420</t>
  </si>
  <si>
    <t>25670612</t>
  </si>
  <si>
    <t>Asst.Prof.Dr.Pouyfung  Phisit</t>
  </si>
  <si>
    <t>25670606</t>
  </si>
  <si>
    <t>ผศ.ฐาปนีย์  ชินวงค์</t>
  </si>
  <si>
    <t>Asst.Prof.Thapanee  Chinnawong</t>
  </si>
  <si>
    <t>ผศ.ทัดดาว  รักมาก</t>
  </si>
  <si>
    <t>Asst.Prof.Thatdao  Rakmak</t>
  </si>
  <si>
    <t>ผศ.พรชนุตร  ชุมภูนุช</t>
  </si>
  <si>
    <t>Asst.Prof.Pornchanuch  Chumpunuch</t>
  </si>
  <si>
    <t>25670407</t>
  </si>
  <si>
    <t>25670501</t>
  </si>
  <si>
    <t>ผศ.ดร.คัว ง็อก เลอ</t>
  </si>
  <si>
    <t>Asst.Prof.Dr.Cua Ngoc Le</t>
  </si>
  <si>
    <t>พญ.นิธดา  คมกมล</t>
  </si>
  <si>
    <t>25670408</t>
  </si>
  <si>
    <t>รศ.ดร.ชลธิชา  รมยะสมิต</t>
  </si>
  <si>
    <t>Assoc.Prof.Dr.Chonticha  Romyasamit</t>
  </si>
  <si>
    <t>25670703</t>
  </si>
  <si>
    <t>ผศ.อิมรัน  สะมะแอ</t>
  </si>
  <si>
    <t>Asst.Prof.Imran  Sama-ae</t>
  </si>
  <si>
    <t>25670604</t>
  </si>
  <si>
    <t>25670525</t>
  </si>
  <si>
    <t>Asst.Prof.Dr.Irin  Sirisoontorn</t>
  </si>
  <si>
    <t>25670423</t>
  </si>
  <si>
    <t>ผศ.ณัฐณิชา  พูลช่วย</t>
  </si>
  <si>
    <t>Asst.Prof.Natnicha  Poonchuay</t>
  </si>
  <si>
    <t>ผศ.ดร.ธนา  จักษ์เมธา</t>
  </si>
  <si>
    <t>Asst.Prof.Dr.Thana  Juckmeta</t>
  </si>
  <si>
    <t>25670701</t>
  </si>
  <si>
    <t>6400000322</t>
  </si>
  <si>
    <t>ดร. น.สพ.ฐตวัชร  ยอดรักษ์</t>
  </si>
  <si>
    <t>Dr.Thatawat  Yodrug</t>
  </si>
  <si>
    <t>25670502</t>
  </si>
  <si>
    <t>25670517</t>
  </si>
  <si>
    <t>25670609</t>
  </si>
  <si>
    <t>25670622</t>
  </si>
  <si>
    <t>25670721</t>
  </si>
  <si>
    <t>25670326</t>
  </si>
  <si>
    <t>25670518</t>
  </si>
  <si>
    <t>25670403</t>
  </si>
  <si>
    <t>25670602</t>
  </si>
  <si>
    <t>25670616</t>
  </si>
  <si>
    <t>25670628</t>
  </si>
  <si>
    <t>6700000122</t>
  </si>
  <si>
    <t>นางสาวณัฐจิรา  ไกรทอง</t>
  </si>
  <si>
    <t>MissNutjira  Kraithong</t>
  </si>
  <si>
    <t>6700000135</t>
  </si>
  <si>
    <t>ดร.ดลรวี  แวเยง</t>
  </si>
  <si>
    <t>Dr.Donrawee  Waeyeng</t>
  </si>
  <si>
    <t>6700000136</t>
  </si>
  <si>
    <t>นางสาวนิรมล  ระหว่างงาม</t>
  </si>
  <si>
    <t>MissNiramon  Rawangngam</t>
  </si>
  <si>
    <t>6700000137</t>
  </si>
  <si>
    <t>สพ.ญ.จารวี  สุปันต๋า</t>
  </si>
  <si>
    <t>(None)Jarawee  Supanta</t>
  </si>
  <si>
    <t>6700000138</t>
  </si>
  <si>
    <t>ดร.กฤษฎี  เทศประพีป์</t>
  </si>
  <si>
    <t>Dr.Kritsadi  Thetpraphi</t>
  </si>
  <si>
    <t>6700000139</t>
  </si>
  <si>
    <t>ว่าที่ ร.ต.ธุวานันท์  รัตนนิลอนันต์</t>
  </si>
  <si>
    <t>ACTING.SUB-LT.Tuwanan  Ratthananin Anan</t>
  </si>
  <si>
    <t>6700000140</t>
  </si>
  <si>
    <t>รศ.ดร.สารภี  ไชยรัตน์</t>
  </si>
  <si>
    <t>Assoc.Prof.Dr.Sarapee  Chairat</t>
  </si>
  <si>
    <t>6700000143</t>
  </si>
  <si>
    <t>นางสาวธญา  วุฒิมานพ</t>
  </si>
  <si>
    <t>MissThaya  Wutthimanop</t>
  </si>
  <si>
    <t>6700000144</t>
  </si>
  <si>
    <t>นางสาวนิตยา  ลิ่มเรืองกุล</t>
  </si>
  <si>
    <t>MissNittaya  Limrueangkul</t>
  </si>
  <si>
    <t>6700000154</t>
  </si>
  <si>
    <t>ดร.สุธาสินี  แสงขำ</t>
  </si>
  <si>
    <t>Dr.Suthasinee  Sangkhum</t>
  </si>
  <si>
    <t>6700000174</t>
  </si>
  <si>
    <t>ดร.คนึงนิตย์  วาโย</t>
  </si>
  <si>
    <t>Dr.Kanuengnit  Wayo</t>
  </si>
  <si>
    <t>6700000175</t>
  </si>
  <si>
    <t>ดร.จตุพร  ปานทอง</t>
  </si>
  <si>
    <t>Dr.Jatuporn  Parnthong</t>
  </si>
  <si>
    <t>6700000176</t>
  </si>
  <si>
    <t>ผศ.ดร.สุกัลญา  หลีแจ้</t>
  </si>
  <si>
    <t>Asst.Prof.Dr.Sukanlaya  Leejae</t>
  </si>
  <si>
    <t>6700000177</t>
  </si>
  <si>
    <t>รศ.ดร. น.สพ.ชัยเทพ  พูลเขตต์</t>
  </si>
  <si>
    <t>Assoc.Prof.Dr.Chaithep  Poolkhet</t>
  </si>
  <si>
    <t>6700000178</t>
  </si>
  <si>
    <t>รศ.ดร. สพ.ญ.สุกัญญา  ทองรัตน์สกุล</t>
  </si>
  <si>
    <t>Assoc.Prof.Dr.Sukanya  Thongratsakul</t>
  </si>
  <si>
    <t>6700000214</t>
  </si>
  <si>
    <t>ผศ.น.สพ.ไพโรจน์  พงศ์กิดาการ</t>
  </si>
  <si>
    <t>Asst.Prof.Dr.Phairot  Phongkidakarn</t>
  </si>
  <si>
    <t>6700000216</t>
  </si>
  <si>
    <t>นายจุฑาเทพ  จิตวิลัย</t>
  </si>
  <si>
    <t>Mr.juthathep  jitwilai</t>
  </si>
  <si>
    <t>6700000218</t>
  </si>
  <si>
    <t>นายพอล เรย์มอน  โดยอน</t>
  </si>
  <si>
    <t>Mr.Paul Raymond  Doyon</t>
  </si>
  <si>
    <t>6700000220</t>
  </si>
  <si>
    <t>นายบุลิน  จิระพงษธร</t>
  </si>
  <si>
    <t>Mr.Bulin  Jirapongsatorn</t>
  </si>
  <si>
    <t>25670610</t>
  </si>
  <si>
    <t>6700000223</t>
  </si>
  <si>
    <t>นายพีระพัฒน์  ปลื้มใจ</t>
  </si>
  <si>
    <t>Mr.Peerapat  Pluemjai</t>
  </si>
  <si>
    <t>25670605</t>
  </si>
  <si>
    <t>6700000227</t>
  </si>
  <si>
    <t>ดร.ศักดิ์ดา  จำปาสา</t>
  </si>
  <si>
    <t>Dr.Sakda  Jampasa</t>
  </si>
  <si>
    <t>6700000233</t>
  </si>
  <si>
    <t>นายแกรนท์ วิลเลี่ยม  โซบอทเกอร์</t>
  </si>
  <si>
    <t>Mr.Grant William  Sobotker</t>
  </si>
  <si>
    <t>6700000234</t>
  </si>
  <si>
    <t>ดร.ธัชชา  บาลิตร</t>
  </si>
  <si>
    <t>Dr.Tatcha  Balit</t>
  </si>
  <si>
    <t>25670617</t>
  </si>
  <si>
    <t>6700000235</t>
  </si>
  <si>
    <t>ดร.วโรธร  ไพรสุวรรณ</t>
  </si>
  <si>
    <t>Dr.Waroton  Paisuwan</t>
  </si>
  <si>
    <t>6700000237</t>
  </si>
  <si>
    <t>ดร.วรางค์ศิริ  เนียมตุ๊</t>
  </si>
  <si>
    <t>Dr.Warangsiri  Niemtu</t>
  </si>
  <si>
    <t>6700000238</t>
  </si>
  <si>
    <t>รศ.ดร.มีชัย  เอี่ยมจินดา</t>
  </si>
  <si>
    <t>Assoc.Prof.Dr.Meechai  Iemjinda</t>
  </si>
  <si>
    <t>6700000240</t>
  </si>
  <si>
    <t>ดร.ปาจรีย์  สอนสังเสน</t>
  </si>
  <si>
    <t>Dr.Pajaree  Sonsungsan</t>
  </si>
  <si>
    <t>6700000246</t>
  </si>
  <si>
    <t>ผศ.ดร.ธนัชพร  เกรซ</t>
  </si>
  <si>
    <t>Asst.Prof.Dr.Thanatporn  Grace</t>
  </si>
  <si>
    <t>6700000247</t>
  </si>
  <si>
    <t>พญ.พัชรพร  เทพสุวรรณ</t>
  </si>
  <si>
    <t>M.D.Phatcharaporn  Thepsuwan</t>
  </si>
  <si>
    <t>6700000248</t>
  </si>
  <si>
    <t>ดร.เด่นคุณ  ธรรมนิตย์ชยุต</t>
  </si>
  <si>
    <t>Dr.Denkhun  Thummanitchayuth</t>
  </si>
  <si>
    <t>ข้อมูล ณ กรกฏาคม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</si>
</sst>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[$-107041E]d\ mmmm\ yyyy;@"/>
    <numFmt numFmtId="188" formatCode="\ #;\(#\);\-"/>
    <numFmt numFmtId="189" formatCode="dd\-mmm\-yy"/>
  </numFmts>
  <fonts count="18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Arial"/>
      <family val="2"/>
    </font>
    <font>
      <b/>
      <sz val="18"/>
      <color theme="1"/>
      <name val="TH SarabunPSK"/>
      <family val="2"/>
    </font>
    <font>
      <b/>
      <sz val="14"/>
      <name val="TH SarabunPSK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1"/>
      <color indexed="8"/>
      <name val="Calibri"/>
      <charset val="222"/>
    </font>
    <font>
      <sz val="10"/>
      <color indexed="8"/>
      <name val="Tahoma"/>
      <charset val="222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6" fillId="0" borderId="0"/>
  </cellStyleXfs>
  <cellXfs count="80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shrinkToFit="1"/>
    </xf>
    <xf numFmtId="188" fontId="8" fillId="0" borderId="3" xfId="0" applyNumberFormat="1" applyFont="1" applyBorder="1" applyAlignment="1">
      <alignment horizontal="center" vertical="center" shrinkToFit="1"/>
    </xf>
    <xf numFmtId="188" fontId="8" fillId="0" borderId="12" xfId="0" applyNumberFormat="1" applyFont="1" applyBorder="1" applyAlignment="1">
      <alignment horizontal="center" vertical="center" shrinkToFit="1"/>
    </xf>
    <xf numFmtId="188" fontId="8" fillId="0" borderId="1" xfId="0" applyNumberFormat="1" applyFont="1" applyBorder="1" applyAlignment="1">
      <alignment horizontal="center" vertical="center" shrinkToFit="1"/>
    </xf>
    <xf numFmtId="188" fontId="9" fillId="2" borderId="15" xfId="0" applyNumberFormat="1" applyFont="1" applyFill="1" applyBorder="1" applyAlignment="1">
      <alignment horizontal="center" vertical="center" shrinkToFit="1"/>
    </xf>
    <xf numFmtId="188" fontId="9" fillId="2" borderId="16" xfId="0" applyNumberFormat="1" applyFont="1" applyFill="1" applyBorder="1" applyAlignment="1">
      <alignment horizontal="center" vertical="center" shrinkToFit="1"/>
    </xf>
    <xf numFmtId="188" fontId="9" fillId="0" borderId="14" xfId="0" applyNumberFormat="1" applyFont="1" applyFill="1" applyBorder="1" applyAlignment="1">
      <alignment horizontal="center" vertical="center" shrinkToFit="1"/>
    </xf>
    <xf numFmtId="188" fontId="9" fillId="0" borderId="15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textRotation="90" shrinkToFit="1"/>
    </xf>
    <xf numFmtId="0" fontId="12" fillId="3" borderId="10" xfId="0" applyFont="1" applyFill="1" applyBorder="1" applyAlignment="1">
      <alignment horizontal="center" vertical="center" textRotation="90" shrinkToFit="1"/>
    </xf>
    <xf numFmtId="0" fontId="12" fillId="3" borderId="11" xfId="0" applyFont="1" applyFill="1" applyBorder="1" applyAlignment="1">
      <alignment horizontal="center" vertical="center" textRotation="90" shrinkToFit="1"/>
    </xf>
    <xf numFmtId="188" fontId="9" fillId="3" borderId="1" xfId="0" applyNumberFormat="1" applyFont="1" applyFill="1" applyBorder="1" applyAlignment="1">
      <alignment horizontal="center" vertical="center" shrinkToFit="1"/>
    </xf>
    <xf numFmtId="188" fontId="9" fillId="3" borderId="8" xfId="0" applyNumberFormat="1" applyFont="1" applyFill="1" applyBorder="1" applyAlignment="1">
      <alignment horizontal="center" vertical="center" shrinkToFit="1"/>
    </xf>
    <xf numFmtId="188" fontId="9" fillId="3" borderId="13" xfId="0" applyNumberFormat="1" applyFont="1" applyFill="1" applyBorder="1" applyAlignment="1">
      <alignment horizontal="center" vertical="center" shrinkToFit="1"/>
    </xf>
    <xf numFmtId="188" fontId="9" fillId="3" borderId="3" xfId="0" applyNumberFormat="1" applyFont="1" applyFill="1" applyBorder="1" applyAlignment="1">
      <alignment horizontal="center" vertical="center" shrinkToFit="1"/>
    </xf>
    <xf numFmtId="188" fontId="8" fillId="3" borderId="5" xfId="0" applyNumberFormat="1" applyFont="1" applyFill="1" applyBorder="1" applyAlignment="1">
      <alignment horizontal="center" vertical="center" shrinkToFit="1"/>
    </xf>
    <xf numFmtId="188" fontId="9" fillId="3" borderId="6" xfId="0" applyNumberFormat="1" applyFont="1" applyFill="1" applyBorder="1" applyAlignment="1">
      <alignment horizontal="center" vertical="center" shrinkToFit="1"/>
    </xf>
    <xf numFmtId="188" fontId="8" fillId="3" borderId="1" xfId="0" applyNumberFormat="1" applyFont="1" applyFill="1" applyBorder="1" applyAlignment="1">
      <alignment horizontal="center" vertical="center" shrinkToFit="1"/>
    </xf>
    <xf numFmtId="188" fontId="9" fillId="3" borderId="5" xfId="0" applyNumberFormat="1" applyFont="1" applyFill="1" applyBorder="1" applyAlignment="1">
      <alignment horizontal="center" vertical="center" shrinkToFit="1"/>
    </xf>
    <xf numFmtId="188" fontId="9" fillId="0" borderId="17" xfId="0" applyNumberFormat="1" applyFont="1" applyBorder="1" applyAlignment="1">
      <alignment vertical="center" shrinkToFit="1"/>
    </xf>
    <xf numFmtId="188" fontId="9" fillId="0" borderId="18" xfId="0" applyNumberFormat="1" applyFont="1" applyBorder="1" applyAlignment="1">
      <alignment vertical="center" shrinkToFit="1"/>
    </xf>
    <xf numFmtId="188" fontId="9" fillId="0" borderId="2" xfId="0" applyNumberFormat="1" applyFont="1" applyBorder="1" applyAlignment="1">
      <alignment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188" fontId="9" fillId="0" borderId="17" xfId="0" applyNumberFormat="1" applyFont="1" applyBorder="1" applyAlignment="1">
      <alignment horizontal="center" vertical="center" shrinkToFit="1"/>
    </xf>
    <xf numFmtId="188" fontId="9" fillId="0" borderId="18" xfId="0" applyNumberFormat="1" applyFont="1" applyBorder="1" applyAlignment="1">
      <alignment horizontal="center" vertical="center" shrinkToFit="1"/>
    </xf>
    <xf numFmtId="187" fontId="0" fillId="0" borderId="0" xfId="0" applyNumberFormat="1"/>
    <xf numFmtId="49" fontId="8" fillId="0" borderId="18" xfId="0" applyNumberFormat="1" applyFont="1" applyBorder="1" applyAlignment="1">
      <alignment horizontal="left" vertical="center" shrinkToFit="1"/>
    </xf>
    <xf numFmtId="0" fontId="8" fillId="0" borderId="17" xfId="0" applyNumberFormat="1" applyFont="1" applyBorder="1" applyAlignment="1">
      <alignment horizontal="left" vertical="center" shrinkToFit="1"/>
    </xf>
    <xf numFmtId="188" fontId="8" fillId="0" borderId="0" xfId="0" applyNumberFormat="1" applyFont="1" applyAlignment="1">
      <alignment vertical="center"/>
    </xf>
    <xf numFmtId="0" fontId="8" fillId="0" borderId="30" xfId="0" applyNumberFormat="1" applyFont="1" applyBorder="1" applyAlignment="1">
      <alignment horizontal="left" vertical="center" shrinkToFit="1"/>
    </xf>
    <xf numFmtId="49" fontId="8" fillId="0" borderId="18" xfId="0" applyNumberFormat="1" applyFont="1" applyFill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13" fillId="0" borderId="31" xfId="11" applyFont="1" applyFill="1" applyBorder="1" applyAlignment="1">
      <alignment wrapText="1"/>
    </xf>
    <xf numFmtId="189" fontId="13" fillId="0" borderId="31" xfId="11" applyNumberFormat="1" applyFont="1" applyFill="1" applyBorder="1" applyAlignment="1">
      <alignment horizontal="right" wrapText="1"/>
    </xf>
    <xf numFmtId="0" fontId="13" fillId="0" borderId="31" xfId="11" applyFont="1" applyFill="1" applyBorder="1" applyAlignment="1">
      <alignment horizontal="right" wrapText="1"/>
    </xf>
    <xf numFmtId="0" fontId="13" fillId="4" borderId="32" xfId="12" applyFont="1" applyFill="1" applyBorder="1" applyAlignment="1">
      <alignment horizontal="center"/>
    </xf>
    <xf numFmtId="0" fontId="13" fillId="0" borderId="31" xfId="12" applyFont="1" applyFill="1" applyBorder="1" applyAlignment="1">
      <alignment wrapText="1"/>
    </xf>
    <xf numFmtId="0" fontId="13" fillId="0" borderId="31" xfId="12" applyFont="1" applyFill="1" applyBorder="1" applyAlignment="1">
      <alignment horizontal="right" wrapText="1"/>
    </xf>
    <xf numFmtId="188" fontId="12" fillId="0" borderId="14" xfId="0" applyNumberFormat="1" applyFont="1" applyFill="1" applyBorder="1" applyAlignment="1">
      <alignment horizontal="center" vertical="center" shrinkToFit="1"/>
    </xf>
    <xf numFmtId="188" fontId="12" fillId="0" borderId="15" xfId="0" applyNumberFormat="1" applyFont="1" applyFill="1" applyBorder="1" applyAlignment="1">
      <alignment horizontal="center" vertical="center" shrinkToFit="1"/>
    </xf>
    <xf numFmtId="188" fontId="12" fillId="0" borderId="26" xfId="0" applyNumberFormat="1" applyFont="1" applyFill="1" applyBorder="1" applyAlignment="1">
      <alignment horizontal="center" vertical="center" shrinkToFit="1"/>
    </xf>
    <xf numFmtId="188" fontId="12" fillId="0" borderId="16" xfId="0" applyNumberFormat="1" applyFont="1" applyFill="1" applyBorder="1" applyAlignment="1">
      <alignment horizontal="center" vertical="center" shrinkToFit="1"/>
    </xf>
    <xf numFmtId="188" fontId="9" fillId="0" borderId="21" xfId="0" applyNumberFormat="1" applyFont="1" applyBorder="1" applyAlignment="1">
      <alignment horizontal="center" vertical="center" shrinkToFit="1"/>
    </xf>
    <xf numFmtId="188" fontId="9" fillId="0" borderId="22" xfId="0" applyNumberFormat="1" applyFont="1" applyBorder="1" applyAlignment="1">
      <alignment horizontal="center" vertical="center" shrinkToFit="1"/>
    </xf>
    <xf numFmtId="188" fontId="9" fillId="0" borderId="23" xfId="0" applyNumberFormat="1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textRotation="90"/>
    </xf>
    <xf numFmtId="0" fontId="9" fillId="0" borderId="28" xfId="0" applyFont="1" applyBorder="1" applyAlignment="1">
      <alignment horizontal="center" vertical="center" textRotation="90"/>
    </xf>
    <xf numFmtId="0" fontId="9" fillId="0" borderId="29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right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188" fontId="9" fillId="0" borderId="27" xfId="0" applyNumberFormat="1" applyFont="1" applyBorder="1" applyAlignment="1">
      <alignment horizontal="center" vertical="center" shrinkToFit="1"/>
    </xf>
    <xf numFmtId="188" fontId="9" fillId="0" borderId="29" xfId="0" applyNumberFormat="1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7" fillId="4" borderId="32" xfId="13" applyFont="1" applyFill="1" applyBorder="1" applyAlignment="1">
      <alignment horizontal="center"/>
    </xf>
    <xf numFmtId="0" fontId="15" fillId="0" borderId="31" xfId="13" applyFont="1" applyFill="1" applyBorder="1" applyAlignment="1">
      <alignment wrapText="1"/>
    </xf>
    <xf numFmtId="0" fontId="15" fillId="0" borderId="31" xfId="13" applyFont="1" applyFill="1" applyBorder="1" applyAlignment="1">
      <alignment horizontal="right" wrapText="1"/>
    </xf>
  </cellXfs>
  <cellStyles count="14">
    <cellStyle name="Normal" xfId="0" builtinId="0"/>
    <cellStyle name="Normal 2" xfId="1"/>
    <cellStyle name="Normal 3" xfId="3"/>
    <cellStyle name="Normal 4" xfId="4"/>
    <cellStyle name="Normal 5" xfId="5"/>
    <cellStyle name="Normal 6" xfId="7"/>
    <cellStyle name="Normal 7" xfId="6"/>
    <cellStyle name="Normal 7 2" xfId="10"/>
    <cellStyle name="Normal 8" xfId="8"/>
    <cellStyle name="Normal 9" xfId="9"/>
    <cellStyle name="Normal_DATA_1" xfId="13"/>
    <cellStyle name="Normal_Sheet1" xfId="12"/>
    <cellStyle name="Normal_Sheet3" xfId="11"/>
    <cellStyle name="ปกติ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00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809"/>
  <sheetViews>
    <sheetView topLeftCell="E1" zoomScaleNormal="100" workbookViewId="0">
      <pane ySplit="1" topLeftCell="A2" activePane="bottomLeft" state="frozen"/>
      <selection pane="bottomLeft" activeCell="K249" sqref="K249:K809"/>
    </sheetView>
  </sheetViews>
  <sheetFormatPr defaultRowHeight="14.25"/>
  <cols>
    <col min="1" max="1" width="15.125" customWidth="1"/>
    <col min="2" max="2" width="24.375" customWidth="1"/>
    <col min="3" max="3" width="40.625" customWidth="1"/>
    <col min="4" max="4" width="32.875" bestFit="1" customWidth="1"/>
    <col min="5" max="5" width="21.125" customWidth="1"/>
    <col min="6" max="6" width="33.375" customWidth="1"/>
    <col min="7" max="7" width="24.375" customWidth="1"/>
    <col min="8" max="8" width="23" style="34" customWidth="1"/>
    <col min="9" max="9" width="16.75" style="34" bestFit="1" customWidth="1"/>
    <col min="10" max="10" width="11.125" customWidth="1"/>
    <col min="11" max="11" width="27.125" customWidth="1"/>
    <col min="14" max="15" width="16.75" style="34" bestFit="1" customWidth="1"/>
  </cols>
  <sheetData>
    <row r="1" spans="1:15" ht="15">
      <c r="A1" s="77" t="s">
        <v>3065</v>
      </c>
      <c r="B1" s="77" t="s">
        <v>3066</v>
      </c>
      <c r="C1" s="77" t="s">
        <v>37</v>
      </c>
      <c r="D1" s="77" t="s">
        <v>3067</v>
      </c>
      <c r="E1" s="77" t="s">
        <v>3540</v>
      </c>
      <c r="F1" s="77" t="s">
        <v>3069</v>
      </c>
      <c r="G1" s="77" t="s">
        <v>3070</v>
      </c>
      <c r="H1" s="77" t="s">
        <v>3071</v>
      </c>
      <c r="I1" s="77" t="s">
        <v>3072</v>
      </c>
      <c r="J1" s="77" t="s">
        <v>3073</v>
      </c>
      <c r="K1" s="77" t="s">
        <v>3074</v>
      </c>
      <c r="L1" s="77" t="s">
        <v>3075</v>
      </c>
      <c r="M1" s="77" t="s">
        <v>3076</v>
      </c>
      <c r="N1" s="77" t="s">
        <v>3077</v>
      </c>
      <c r="O1" s="77" t="s">
        <v>3541</v>
      </c>
    </row>
    <row r="2" spans="1:15" ht="45">
      <c r="A2" s="78" t="s">
        <v>553</v>
      </c>
      <c r="B2" s="78" t="s">
        <v>5</v>
      </c>
      <c r="C2" s="78" t="s">
        <v>15</v>
      </c>
      <c r="D2" s="78" t="s">
        <v>604</v>
      </c>
      <c r="E2" s="78" t="s">
        <v>21</v>
      </c>
      <c r="F2" s="78" t="s">
        <v>792</v>
      </c>
      <c r="G2" s="78" t="s">
        <v>793</v>
      </c>
      <c r="H2" s="78" t="s">
        <v>645</v>
      </c>
      <c r="I2" s="78" t="s">
        <v>726</v>
      </c>
      <c r="J2" s="78" t="s">
        <v>794</v>
      </c>
      <c r="K2" s="78" t="s">
        <v>1</v>
      </c>
      <c r="L2" s="79">
        <v>28</v>
      </c>
      <c r="M2" s="79">
        <v>11</v>
      </c>
      <c r="N2" s="78" t="s">
        <v>795</v>
      </c>
      <c r="O2" s="79" t="s">
        <v>3045</v>
      </c>
    </row>
    <row r="3" spans="1:15" ht="30">
      <c r="A3" s="78" t="s">
        <v>844</v>
      </c>
      <c r="B3" s="78" t="s">
        <v>5</v>
      </c>
      <c r="C3" s="78" t="s">
        <v>603</v>
      </c>
      <c r="D3" s="78" t="s">
        <v>604</v>
      </c>
      <c r="E3" s="78" t="s">
        <v>21</v>
      </c>
      <c r="F3" s="78" t="s">
        <v>690</v>
      </c>
      <c r="G3" s="78" t="s">
        <v>845</v>
      </c>
      <c r="H3" s="78" t="s">
        <v>663</v>
      </c>
      <c r="I3" s="78" t="s">
        <v>3542</v>
      </c>
      <c r="J3" s="78" t="s">
        <v>808</v>
      </c>
      <c r="K3" s="78" t="s">
        <v>1</v>
      </c>
      <c r="L3" s="79">
        <v>26</v>
      </c>
      <c r="M3" s="79">
        <v>9</v>
      </c>
      <c r="N3" s="78" t="s">
        <v>846</v>
      </c>
      <c r="O3" s="79" t="s">
        <v>3045</v>
      </c>
    </row>
    <row r="4" spans="1:15" ht="45">
      <c r="A4" s="78" t="s">
        <v>896</v>
      </c>
      <c r="B4" s="78" t="s">
        <v>5</v>
      </c>
      <c r="C4" s="78" t="s">
        <v>7</v>
      </c>
      <c r="D4" s="78" t="s">
        <v>604</v>
      </c>
      <c r="E4" s="78" t="s">
        <v>21</v>
      </c>
      <c r="F4" s="78" t="s">
        <v>897</v>
      </c>
      <c r="G4" s="78" t="s">
        <v>898</v>
      </c>
      <c r="H4" s="78" t="s">
        <v>624</v>
      </c>
      <c r="I4" s="78" t="s">
        <v>3817</v>
      </c>
      <c r="J4" s="78" t="s">
        <v>899</v>
      </c>
      <c r="K4" s="78" t="s">
        <v>1</v>
      </c>
      <c r="L4" s="79">
        <v>24</v>
      </c>
      <c r="M4" s="79">
        <v>6</v>
      </c>
      <c r="N4" s="78" t="s">
        <v>899</v>
      </c>
      <c r="O4" s="79" t="s">
        <v>3045</v>
      </c>
    </row>
    <row r="5" spans="1:15" ht="30">
      <c r="A5" s="78" t="s">
        <v>168</v>
      </c>
      <c r="B5" s="78" t="s">
        <v>5</v>
      </c>
      <c r="C5" s="78" t="s">
        <v>9</v>
      </c>
      <c r="D5" s="78" t="s">
        <v>604</v>
      </c>
      <c r="E5" s="78" t="s">
        <v>21</v>
      </c>
      <c r="F5" s="78" t="s">
        <v>939</v>
      </c>
      <c r="G5" s="78" t="s">
        <v>940</v>
      </c>
      <c r="H5" s="78" t="s">
        <v>746</v>
      </c>
      <c r="I5" s="78" t="s">
        <v>747</v>
      </c>
      <c r="J5" s="78" t="s">
        <v>820</v>
      </c>
      <c r="K5" s="78" t="s">
        <v>1</v>
      </c>
      <c r="L5" s="79">
        <v>23</v>
      </c>
      <c r="M5" s="79">
        <v>7</v>
      </c>
      <c r="N5" s="78" t="s">
        <v>941</v>
      </c>
      <c r="O5" s="79" t="s">
        <v>3045</v>
      </c>
    </row>
    <row r="6" spans="1:15" ht="30">
      <c r="A6" s="78" t="s">
        <v>958</v>
      </c>
      <c r="B6" s="78" t="s">
        <v>5</v>
      </c>
      <c r="C6" s="78" t="s">
        <v>3814</v>
      </c>
      <c r="D6" s="78" t="s">
        <v>604</v>
      </c>
      <c r="E6" s="78" t="s">
        <v>21</v>
      </c>
      <c r="F6" s="78" t="s">
        <v>959</v>
      </c>
      <c r="G6" s="78" t="s">
        <v>960</v>
      </c>
      <c r="H6" s="78" t="s">
        <v>667</v>
      </c>
      <c r="I6" s="78" t="s">
        <v>668</v>
      </c>
      <c r="J6" s="78" t="s">
        <v>961</v>
      </c>
      <c r="K6" s="78" t="s">
        <v>1</v>
      </c>
      <c r="L6" s="79">
        <v>22</v>
      </c>
      <c r="M6" s="79">
        <v>10</v>
      </c>
      <c r="N6" s="78" t="s">
        <v>961</v>
      </c>
      <c r="O6" s="79" t="s">
        <v>3045</v>
      </c>
    </row>
    <row r="7" spans="1:15" ht="30">
      <c r="A7" s="78" t="s">
        <v>962</v>
      </c>
      <c r="B7" s="78" t="s">
        <v>5</v>
      </c>
      <c r="C7" s="78" t="s">
        <v>603</v>
      </c>
      <c r="D7" s="78" t="s">
        <v>604</v>
      </c>
      <c r="E7" s="78" t="s">
        <v>21</v>
      </c>
      <c r="F7" s="78" t="s">
        <v>963</v>
      </c>
      <c r="G7" s="78" t="s">
        <v>964</v>
      </c>
      <c r="H7" s="78" t="s">
        <v>663</v>
      </c>
      <c r="I7" s="78" t="s">
        <v>3543</v>
      </c>
      <c r="J7" s="78" t="s">
        <v>808</v>
      </c>
      <c r="K7" s="78" t="s">
        <v>1</v>
      </c>
      <c r="L7" s="79">
        <v>22</v>
      </c>
      <c r="M7" s="79">
        <v>6</v>
      </c>
      <c r="N7" s="78" t="s">
        <v>965</v>
      </c>
      <c r="O7" s="79" t="s">
        <v>3045</v>
      </c>
    </row>
    <row r="8" spans="1:15" ht="75">
      <c r="A8" s="78" t="s">
        <v>966</v>
      </c>
      <c r="B8" s="78" t="s">
        <v>5</v>
      </c>
      <c r="C8" s="78" t="s">
        <v>14</v>
      </c>
      <c r="D8" s="78" t="s">
        <v>604</v>
      </c>
      <c r="E8" s="78" t="s">
        <v>21</v>
      </c>
      <c r="F8" s="78" t="s">
        <v>967</v>
      </c>
      <c r="G8" s="78" t="s">
        <v>968</v>
      </c>
      <c r="H8" s="78" t="s">
        <v>664</v>
      </c>
      <c r="I8" s="78" t="s">
        <v>665</v>
      </c>
      <c r="J8" s="78" t="s">
        <v>786</v>
      </c>
      <c r="K8" s="78" t="s">
        <v>1</v>
      </c>
      <c r="L8" s="79">
        <v>22</v>
      </c>
      <c r="M8" s="79">
        <v>2</v>
      </c>
      <c r="N8" s="78" t="s">
        <v>969</v>
      </c>
      <c r="O8" s="79" t="s">
        <v>3045</v>
      </c>
    </row>
    <row r="9" spans="1:15" ht="30">
      <c r="A9" s="78" t="s">
        <v>399</v>
      </c>
      <c r="B9" s="78" t="s">
        <v>5</v>
      </c>
      <c r="C9" s="78" t="s">
        <v>13</v>
      </c>
      <c r="D9" s="78" t="s">
        <v>604</v>
      </c>
      <c r="E9" s="78" t="s">
        <v>21</v>
      </c>
      <c r="F9" s="78" t="s">
        <v>982</v>
      </c>
      <c r="G9" s="78" t="s">
        <v>983</v>
      </c>
      <c r="H9" s="78" t="s">
        <v>605</v>
      </c>
      <c r="I9" s="78" t="s">
        <v>606</v>
      </c>
      <c r="J9" s="78" t="s">
        <v>984</v>
      </c>
      <c r="K9" s="78" t="s">
        <v>1</v>
      </c>
      <c r="L9" s="79">
        <v>22</v>
      </c>
      <c r="M9" s="79">
        <v>0</v>
      </c>
      <c r="N9" s="78" t="s">
        <v>984</v>
      </c>
      <c r="O9" s="79" t="s">
        <v>3045</v>
      </c>
    </row>
    <row r="10" spans="1:15" ht="15">
      <c r="A10" s="78" t="s">
        <v>987</v>
      </c>
      <c r="B10" s="78" t="s">
        <v>5</v>
      </c>
      <c r="C10" s="78" t="s">
        <v>603</v>
      </c>
      <c r="D10" s="78" t="s">
        <v>604</v>
      </c>
      <c r="E10" s="78" t="s">
        <v>21</v>
      </c>
      <c r="F10" s="78" t="s">
        <v>988</v>
      </c>
      <c r="G10" s="78" t="s">
        <v>989</v>
      </c>
      <c r="H10" s="78" t="s">
        <v>631</v>
      </c>
      <c r="I10" s="78" t="s">
        <v>632</v>
      </c>
      <c r="J10" s="78" t="s">
        <v>808</v>
      </c>
      <c r="K10" s="78" t="s">
        <v>1</v>
      </c>
      <c r="L10" s="79">
        <v>22</v>
      </c>
      <c r="M10" s="79">
        <v>1</v>
      </c>
      <c r="N10" s="78" t="s">
        <v>990</v>
      </c>
      <c r="O10" s="79" t="s">
        <v>3045</v>
      </c>
    </row>
    <row r="11" spans="1:15" ht="45">
      <c r="A11" s="78" t="s">
        <v>552</v>
      </c>
      <c r="B11" s="78" t="s">
        <v>5</v>
      </c>
      <c r="C11" s="78" t="s">
        <v>15</v>
      </c>
      <c r="D11" s="78" t="s">
        <v>604</v>
      </c>
      <c r="E11" s="78" t="s">
        <v>21</v>
      </c>
      <c r="F11" s="78" t="s">
        <v>994</v>
      </c>
      <c r="G11" s="78" t="s">
        <v>995</v>
      </c>
      <c r="H11" s="78" t="s">
        <v>645</v>
      </c>
      <c r="I11" s="78" t="s">
        <v>726</v>
      </c>
      <c r="J11" s="78" t="s">
        <v>996</v>
      </c>
      <c r="K11" s="78" t="s">
        <v>1</v>
      </c>
      <c r="L11" s="79">
        <v>21</v>
      </c>
      <c r="M11" s="79">
        <v>9</v>
      </c>
      <c r="N11" s="78" t="s">
        <v>996</v>
      </c>
      <c r="O11" s="79" t="s">
        <v>3045</v>
      </c>
    </row>
    <row r="12" spans="1:15" ht="75">
      <c r="A12" s="78" t="s">
        <v>1031</v>
      </c>
      <c r="B12" s="78" t="s">
        <v>5</v>
      </c>
      <c r="C12" s="78" t="s">
        <v>29</v>
      </c>
      <c r="D12" s="78" t="s">
        <v>604</v>
      </c>
      <c r="E12" s="78" t="s">
        <v>21</v>
      </c>
      <c r="F12" s="78" t="s">
        <v>1032</v>
      </c>
      <c r="G12" s="78" t="s">
        <v>1033</v>
      </c>
      <c r="H12" s="78" t="s">
        <v>617</v>
      </c>
      <c r="I12" s="78" t="s">
        <v>666</v>
      </c>
      <c r="J12" s="78" t="s">
        <v>870</v>
      </c>
      <c r="K12" s="78" t="s">
        <v>1</v>
      </c>
      <c r="L12" s="79">
        <v>20</v>
      </c>
      <c r="M12" s="79">
        <v>9</v>
      </c>
      <c r="N12" s="78" t="s">
        <v>1034</v>
      </c>
      <c r="O12" s="79" t="s">
        <v>3045</v>
      </c>
    </row>
    <row r="13" spans="1:15" ht="75">
      <c r="A13" s="78" t="s">
        <v>282</v>
      </c>
      <c r="B13" s="78" t="s">
        <v>5</v>
      </c>
      <c r="C13" s="78" t="s">
        <v>11</v>
      </c>
      <c r="D13" s="78" t="s">
        <v>604</v>
      </c>
      <c r="E13" s="78" t="s">
        <v>21</v>
      </c>
      <c r="F13" s="78" t="s">
        <v>1047</v>
      </c>
      <c r="G13" s="78" t="s">
        <v>1048</v>
      </c>
      <c r="H13" s="78" t="s">
        <v>35</v>
      </c>
      <c r="I13" s="78" t="s">
        <v>36</v>
      </c>
      <c r="J13" s="78" t="s">
        <v>1049</v>
      </c>
      <c r="K13" s="78" t="s">
        <v>1</v>
      </c>
      <c r="L13" s="79">
        <v>20</v>
      </c>
      <c r="M13" s="79">
        <v>1</v>
      </c>
      <c r="N13" s="78" t="s">
        <v>1050</v>
      </c>
      <c r="O13" s="79" t="s">
        <v>3045</v>
      </c>
    </row>
    <row r="14" spans="1:15" ht="45">
      <c r="A14" s="78" t="s">
        <v>1107</v>
      </c>
      <c r="B14" s="78" t="s">
        <v>5</v>
      </c>
      <c r="C14" s="78" t="s">
        <v>29</v>
      </c>
      <c r="D14" s="78" t="s">
        <v>604</v>
      </c>
      <c r="E14" s="78" t="s">
        <v>21</v>
      </c>
      <c r="F14" s="78" t="s">
        <v>1108</v>
      </c>
      <c r="G14" s="78" t="s">
        <v>1109</v>
      </c>
      <c r="H14" s="78" t="s">
        <v>617</v>
      </c>
      <c r="I14" s="78" t="s">
        <v>618</v>
      </c>
      <c r="J14" s="78" t="s">
        <v>1110</v>
      </c>
      <c r="K14" s="78" t="s">
        <v>1</v>
      </c>
      <c r="L14" s="79">
        <v>18</v>
      </c>
      <c r="M14" s="79">
        <v>11</v>
      </c>
      <c r="N14" s="78" t="s">
        <v>1111</v>
      </c>
      <c r="O14" s="79" t="s">
        <v>3045</v>
      </c>
    </row>
    <row r="15" spans="1:15" ht="30">
      <c r="A15" s="78" t="s">
        <v>1122</v>
      </c>
      <c r="B15" s="78" t="s">
        <v>5</v>
      </c>
      <c r="C15" s="78" t="s">
        <v>603</v>
      </c>
      <c r="D15" s="78" t="s">
        <v>604</v>
      </c>
      <c r="E15" s="78" t="s">
        <v>21</v>
      </c>
      <c r="F15" s="78" t="s">
        <v>1123</v>
      </c>
      <c r="G15" s="78" t="s">
        <v>1124</v>
      </c>
      <c r="H15" s="78" t="s">
        <v>663</v>
      </c>
      <c r="I15" s="78" t="s">
        <v>3542</v>
      </c>
      <c r="J15" s="78" t="s">
        <v>808</v>
      </c>
      <c r="K15" s="78" t="s">
        <v>1</v>
      </c>
      <c r="L15" s="79">
        <v>19</v>
      </c>
      <c r="M15" s="79">
        <v>1</v>
      </c>
      <c r="N15" s="78" t="s">
        <v>1103</v>
      </c>
      <c r="O15" s="79" t="s">
        <v>3045</v>
      </c>
    </row>
    <row r="16" spans="1:15" ht="15">
      <c r="A16" s="78" t="s">
        <v>559</v>
      </c>
      <c r="B16" s="78" t="s">
        <v>5</v>
      </c>
      <c r="C16" s="78" t="s">
        <v>15</v>
      </c>
      <c r="D16" s="78" t="s">
        <v>604</v>
      </c>
      <c r="E16" s="78" t="s">
        <v>21</v>
      </c>
      <c r="F16" s="78" t="s">
        <v>1133</v>
      </c>
      <c r="G16" s="78" t="s">
        <v>1134</v>
      </c>
      <c r="H16" s="78" t="s">
        <v>643</v>
      </c>
      <c r="I16" s="78" t="s">
        <v>644</v>
      </c>
      <c r="J16" s="78" t="s">
        <v>1135</v>
      </c>
      <c r="K16" s="78" t="s">
        <v>1</v>
      </c>
      <c r="L16" s="79">
        <v>18</v>
      </c>
      <c r="M16" s="79">
        <v>7</v>
      </c>
      <c r="N16" s="78" t="s">
        <v>1135</v>
      </c>
      <c r="O16" s="79" t="s">
        <v>3045</v>
      </c>
    </row>
    <row r="17" spans="1:15" ht="60">
      <c r="A17" s="78" t="s">
        <v>571</v>
      </c>
      <c r="B17" s="78" t="s">
        <v>5</v>
      </c>
      <c r="C17" s="78" t="s">
        <v>15</v>
      </c>
      <c r="D17" s="78" t="s">
        <v>604</v>
      </c>
      <c r="E17" s="78" t="s">
        <v>21</v>
      </c>
      <c r="F17" s="78" t="s">
        <v>1143</v>
      </c>
      <c r="G17" s="78" t="s">
        <v>1144</v>
      </c>
      <c r="H17" s="78" t="s">
        <v>653</v>
      </c>
      <c r="I17" s="78" t="s">
        <v>654</v>
      </c>
      <c r="J17" s="78" t="s">
        <v>1145</v>
      </c>
      <c r="K17" s="78" t="s">
        <v>1</v>
      </c>
      <c r="L17" s="79">
        <v>18</v>
      </c>
      <c r="M17" s="79">
        <v>1</v>
      </c>
      <c r="N17" s="78" t="s">
        <v>1145</v>
      </c>
      <c r="O17" s="79" t="s">
        <v>3045</v>
      </c>
    </row>
    <row r="18" spans="1:15" ht="45">
      <c r="A18" s="78" t="s">
        <v>554</v>
      </c>
      <c r="B18" s="78" t="s">
        <v>5</v>
      </c>
      <c r="C18" s="78" t="s">
        <v>15</v>
      </c>
      <c r="D18" s="78" t="s">
        <v>604</v>
      </c>
      <c r="E18" s="78" t="s">
        <v>21</v>
      </c>
      <c r="F18" s="78" t="s">
        <v>1146</v>
      </c>
      <c r="G18" s="78" t="s">
        <v>1147</v>
      </c>
      <c r="H18" s="78" t="s">
        <v>645</v>
      </c>
      <c r="I18" s="78" t="s">
        <v>726</v>
      </c>
      <c r="J18" s="78" t="s">
        <v>1148</v>
      </c>
      <c r="K18" s="78" t="s">
        <v>1</v>
      </c>
      <c r="L18" s="79">
        <v>18</v>
      </c>
      <c r="M18" s="79">
        <v>0</v>
      </c>
      <c r="N18" s="78" t="s">
        <v>1148</v>
      </c>
      <c r="O18" s="79" t="s">
        <v>3045</v>
      </c>
    </row>
    <row r="19" spans="1:15" ht="45">
      <c r="A19" s="78" t="s">
        <v>1173</v>
      </c>
      <c r="B19" s="78" t="s">
        <v>5</v>
      </c>
      <c r="C19" s="78" t="s">
        <v>7</v>
      </c>
      <c r="D19" s="78" t="s">
        <v>604</v>
      </c>
      <c r="E19" s="78" t="s">
        <v>21</v>
      </c>
      <c r="F19" s="78" t="s">
        <v>1174</v>
      </c>
      <c r="G19" s="78" t="s">
        <v>1175</v>
      </c>
      <c r="H19" s="78" t="s">
        <v>624</v>
      </c>
      <c r="I19" s="78" t="s">
        <v>3817</v>
      </c>
      <c r="J19" s="78" t="s">
        <v>1177</v>
      </c>
      <c r="K19" s="78" t="s">
        <v>1</v>
      </c>
      <c r="L19" s="79">
        <v>18</v>
      </c>
      <c r="M19" s="79">
        <v>0</v>
      </c>
      <c r="N19" s="78" t="s">
        <v>1177</v>
      </c>
      <c r="O19" s="79" t="s">
        <v>3045</v>
      </c>
    </row>
    <row r="20" spans="1:15" ht="30">
      <c r="A20" s="78" t="s">
        <v>1183</v>
      </c>
      <c r="B20" s="78" t="s">
        <v>5</v>
      </c>
      <c r="C20" s="78" t="s">
        <v>3814</v>
      </c>
      <c r="D20" s="78" t="s">
        <v>604</v>
      </c>
      <c r="E20" s="78" t="s">
        <v>21</v>
      </c>
      <c r="F20" s="78" t="s">
        <v>1184</v>
      </c>
      <c r="G20" s="78" t="s">
        <v>1185</v>
      </c>
      <c r="H20" s="78" t="s">
        <v>667</v>
      </c>
      <c r="I20" s="78" t="s">
        <v>668</v>
      </c>
      <c r="J20" s="78" t="s">
        <v>1186</v>
      </c>
      <c r="K20" s="78" t="s">
        <v>1</v>
      </c>
      <c r="L20" s="79">
        <v>17</v>
      </c>
      <c r="M20" s="79">
        <v>3</v>
      </c>
      <c r="N20" s="78" t="s">
        <v>1186</v>
      </c>
      <c r="O20" s="79" t="s">
        <v>3045</v>
      </c>
    </row>
    <row r="21" spans="1:15" ht="30">
      <c r="A21" s="78" t="s">
        <v>308</v>
      </c>
      <c r="B21" s="78" t="s">
        <v>5</v>
      </c>
      <c r="C21" s="78" t="s">
        <v>12</v>
      </c>
      <c r="D21" s="78" t="s">
        <v>604</v>
      </c>
      <c r="E21" s="78" t="s">
        <v>21</v>
      </c>
      <c r="F21" s="78" t="s">
        <v>1203</v>
      </c>
      <c r="G21" s="78" t="s">
        <v>1204</v>
      </c>
      <c r="H21" s="78" t="s">
        <v>638</v>
      </c>
      <c r="I21" s="78" t="s">
        <v>812</v>
      </c>
      <c r="J21" s="78" t="s">
        <v>1205</v>
      </c>
      <c r="K21" s="78" t="s">
        <v>1</v>
      </c>
      <c r="L21" s="79">
        <v>17</v>
      </c>
      <c r="M21" s="79">
        <v>0</v>
      </c>
      <c r="N21" s="78" t="s">
        <v>1205</v>
      </c>
      <c r="O21" s="79" t="s">
        <v>3045</v>
      </c>
    </row>
    <row r="22" spans="1:15" ht="30">
      <c r="A22" s="78" t="s">
        <v>378</v>
      </c>
      <c r="B22" s="78" t="s">
        <v>5</v>
      </c>
      <c r="C22" s="78" t="s">
        <v>13</v>
      </c>
      <c r="D22" s="78" t="s">
        <v>604</v>
      </c>
      <c r="E22" s="78" t="s">
        <v>21</v>
      </c>
      <c r="F22" s="78" t="s">
        <v>1209</v>
      </c>
      <c r="G22" s="78" t="s">
        <v>1210</v>
      </c>
      <c r="H22" s="78" t="s">
        <v>671</v>
      </c>
      <c r="I22" s="78" t="s">
        <v>672</v>
      </c>
      <c r="J22" s="78" t="s">
        <v>1208</v>
      </c>
      <c r="K22" s="78" t="s">
        <v>1</v>
      </c>
      <c r="L22" s="79">
        <v>16</v>
      </c>
      <c r="M22" s="79">
        <v>11</v>
      </c>
      <c r="N22" s="78" t="s">
        <v>1208</v>
      </c>
      <c r="O22" s="79" t="s">
        <v>3045</v>
      </c>
    </row>
    <row r="23" spans="1:15" ht="30">
      <c r="A23" s="78" t="s">
        <v>380</v>
      </c>
      <c r="B23" s="78" t="s">
        <v>5</v>
      </c>
      <c r="C23" s="78" t="s">
        <v>13</v>
      </c>
      <c r="D23" s="78" t="s">
        <v>604</v>
      </c>
      <c r="E23" s="78" t="s">
        <v>21</v>
      </c>
      <c r="F23" s="78" t="s">
        <v>1227</v>
      </c>
      <c r="G23" s="78" t="s">
        <v>1228</v>
      </c>
      <c r="H23" s="78" t="s">
        <v>671</v>
      </c>
      <c r="I23" s="78" t="s">
        <v>672</v>
      </c>
      <c r="J23" s="78" t="s">
        <v>1229</v>
      </c>
      <c r="K23" s="78" t="s">
        <v>1</v>
      </c>
      <c r="L23" s="79">
        <v>16</v>
      </c>
      <c r="M23" s="79">
        <v>10</v>
      </c>
      <c r="N23" s="78" t="s">
        <v>1229</v>
      </c>
      <c r="O23" s="79" t="s">
        <v>3045</v>
      </c>
    </row>
    <row r="24" spans="1:15" ht="30">
      <c r="A24" s="78" t="s">
        <v>1271</v>
      </c>
      <c r="B24" s="78" t="s">
        <v>5</v>
      </c>
      <c r="C24" s="78" t="s">
        <v>14</v>
      </c>
      <c r="D24" s="78" t="s">
        <v>604</v>
      </c>
      <c r="E24" s="78" t="s">
        <v>21</v>
      </c>
      <c r="F24" s="78" t="s">
        <v>1272</v>
      </c>
      <c r="G24" s="78" t="s">
        <v>1273</v>
      </c>
      <c r="H24" s="78" t="s">
        <v>609</v>
      </c>
      <c r="I24" s="78" t="s">
        <v>812</v>
      </c>
      <c r="J24" s="78" t="s">
        <v>1274</v>
      </c>
      <c r="K24" s="78" t="s">
        <v>1</v>
      </c>
      <c r="L24" s="79">
        <v>16</v>
      </c>
      <c r="M24" s="79">
        <v>1</v>
      </c>
      <c r="N24" s="78" t="s">
        <v>1274</v>
      </c>
      <c r="O24" s="79" t="s">
        <v>3045</v>
      </c>
    </row>
    <row r="25" spans="1:15" ht="30">
      <c r="A25" s="78" t="s">
        <v>1291</v>
      </c>
      <c r="B25" s="78" t="s">
        <v>5</v>
      </c>
      <c r="C25" s="78" t="s">
        <v>7</v>
      </c>
      <c r="D25" s="78" t="s">
        <v>604</v>
      </c>
      <c r="E25" s="78" t="s">
        <v>21</v>
      </c>
      <c r="F25" s="78" t="s">
        <v>1292</v>
      </c>
      <c r="G25" s="78" t="s">
        <v>1293</v>
      </c>
      <c r="H25" s="78" t="s">
        <v>956</v>
      </c>
      <c r="I25" s="78" t="s">
        <v>812</v>
      </c>
      <c r="J25" s="78" t="s">
        <v>808</v>
      </c>
      <c r="K25" s="78" t="s">
        <v>1</v>
      </c>
      <c r="L25" s="79">
        <v>15</v>
      </c>
      <c r="M25" s="79">
        <v>7</v>
      </c>
      <c r="N25" s="78" t="s">
        <v>1290</v>
      </c>
      <c r="O25" s="79" t="s">
        <v>3045</v>
      </c>
    </row>
    <row r="26" spans="1:15" ht="30">
      <c r="A26" s="78" t="s">
        <v>382</v>
      </c>
      <c r="B26" s="78" t="s">
        <v>5</v>
      </c>
      <c r="C26" s="78" t="s">
        <v>13</v>
      </c>
      <c r="D26" s="78" t="s">
        <v>604</v>
      </c>
      <c r="E26" s="78" t="s">
        <v>21</v>
      </c>
      <c r="F26" s="78" t="s">
        <v>1300</v>
      </c>
      <c r="G26" s="78" t="s">
        <v>1301</v>
      </c>
      <c r="H26" s="78" t="s">
        <v>671</v>
      </c>
      <c r="I26" s="78" t="s">
        <v>672</v>
      </c>
      <c r="J26" s="78" t="s">
        <v>1302</v>
      </c>
      <c r="K26" s="78" t="s">
        <v>1</v>
      </c>
      <c r="L26" s="79">
        <v>15</v>
      </c>
      <c r="M26" s="79">
        <v>5</v>
      </c>
      <c r="N26" s="78" t="s">
        <v>1302</v>
      </c>
      <c r="O26" s="79" t="s">
        <v>3045</v>
      </c>
    </row>
    <row r="27" spans="1:15" ht="30">
      <c r="A27" s="78" t="s">
        <v>222</v>
      </c>
      <c r="B27" s="78" t="s">
        <v>5</v>
      </c>
      <c r="C27" s="78" t="s">
        <v>10</v>
      </c>
      <c r="D27" s="78" t="s">
        <v>604</v>
      </c>
      <c r="E27" s="78" t="s">
        <v>21</v>
      </c>
      <c r="F27" s="78" t="s">
        <v>1321</v>
      </c>
      <c r="G27" s="78" t="s">
        <v>1322</v>
      </c>
      <c r="H27" s="78" t="s">
        <v>675</v>
      </c>
      <c r="I27" s="78" t="s">
        <v>725</v>
      </c>
      <c r="J27" s="78" t="s">
        <v>1323</v>
      </c>
      <c r="K27" s="78" t="s">
        <v>1</v>
      </c>
      <c r="L27" s="79">
        <v>14</v>
      </c>
      <c r="M27" s="79">
        <v>9</v>
      </c>
      <c r="N27" s="78" t="s">
        <v>1323</v>
      </c>
      <c r="O27" s="79" t="s">
        <v>3045</v>
      </c>
    </row>
    <row r="28" spans="1:15" ht="30">
      <c r="A28" s="78" t="s">
        <v>312</v>
      </c>
      <c r="B28" s="78" t="s">
        <v>5</v>
      </c>
      <c r="C28" s="78" t="s">
        <v>12</v>
      </c>
      <c r="D28" s="78" t="s">
        <v>604</v>
      </c>
      <c r="E28" s="78" t="s">
        <v>21</v>
      </c>
      <c r="F28" s="78" t="s">
        <v>1332</v>
      </c>
      <c r="G28" s="78" t="s">
        <v>1333</v>
      </c>
      <c r="H28" s="78" t="s">
        <v>638</v>
      </c>
      <c r="I28" s="78" t="s">
        <v>812</v>
      </c>
      <c r="J28" s="78" t="s">
        <v>1331</v>
      </c>
      <c r="K28" s="78" t="s">
        <v>1</v>
      </c>
      <c r="L28" s="79">
        <v>14</v>
      </c>
      <c r="M28" s="79">
        <v>5</v>
      </c>
      <c r="N28" s="78" t="s">
        <v>1331</v>
      </c>
      <c r="O28" s="79" t="s">
        <v>3045</v>
      </c>
    </row>
    <row r="29" spans="1:15" ht="30">
      <c r="A29" s="78" t="s">
        <v>223</v>
      </c>
      <c r="B29" s="78" t="s">
        <v>5</v>
      </c>
      <c r="C29" s="78" t="s">
        <v>10</v>
      </c>
      <c r="D29" s="78" t="s">
        <v>604</v>
      </c>
      <c r="E29" s="78" t="s">
        <v>21</v>
      </c>
      <c r="F29" s="78" t="s">
        <v>1340</v>
      </c>
      <c r="G29" s="78" t="s">
        <v>1341</v>
      </c>
      <c r="H29" s="78" t="s">
        <v>675</v>
      </c>
      <c r="I29" s="78" t="s">
        <v>725</v>
      </c>
      <c r="J29" s="78" t="s">
        <v>1337</v>
      </c>
      <c r="K29" s="78" t="s">
        <v>1</v>
      </c>
      <c r="L29" s="79">
        <v>14</v>
      </c>
      <c r="M29" s="79">
        <v>5</v>
      </c>
      <c r="N29" s="78" t="s">
        <v>1337</v>
      </c>
      <c r="O29" s="79" t="s">
        <v>3045</v>
      </c>
    </row>
    <row r="30" spans="1:15" ht="60">
      <c r="A30" s="78" t="s">
        <v>572</v>
      </c>
      <c r="B30" s="78" t="s">
        <v>5</v>
      </c>
      <c r="C30" s="78" t="s">
        <v>15</v>
      </c>
      <c r="D30" s="78" t="s">
        <v>604</v>
      </c>
      <c r="E30" s="78" t="s">
        <v>21</v>
      </c>
      <c r="F30" s="78" t="s">
        <v>1349</v>
      </c>
      <c r="G30" s="78" t="s">
        <v>1350</v>
      </c>
      <c r="H30" s="78" t="s">
        <v>653</v>
      </c>
      <c r="I30" s="78" t="s">
        <v>654</v>
      </c>
      <c r="J30" s="78" t="s">
        <v>1351</v>
      </c>
      <c r="K30" s="78" t="s">
        <v>1</v>
      </c>
      <c r="L30" s="79">
        <v>14</v>
      </c>
      <c r="M30" s="79">
        <v>3</v>
      </c>
      <c r="N30" s="78" t="s">
        <v>1351</v>
      </c>
      <c r="O30" s="79" t="s">
        <v>3045</v>
      </c>
    </row>
    <row r="31" spans="1:15" ht="30">
      <c r="A31" s="78" t="s">
        <v>313</v>
      </c>
      <c r="B31" s="78" t="s">
        <v>5</v>
      </c>
      <c r="C31" s="78" t="s">
        <v>12</v>
      </c>
      <c r="D31" s="78" t="s">
        <v>604</v>
      </c>
      <c r="E31" s="78" t="s">
        <v>21</v>
      </c>
      <c r="F31" s="78" t="s">
        <v>1361</v>
      </c>
      <c r="G31" s="78" t="s">
        <v>1362</v>
      </c>
      <c r="H31" s="78" t="s">
        <v>638</v>
      </c>
      <c r="I31" s="78" t="s">
        <v>812</v>
      </c>
      <c r="J31" s="78" t="s">
        <v>1357</v>
      </c>
      <c r="K31" s="78" t="s">
        <v>1</v>
      </c>
      <c r="L31" s="79">
        <v>14</v>
      </c>
      <c r="M31" s="79">
        <v>3</v>
      </c>
      <c r="N31" s="78" t="s">
        <v>1357</v>
      </c>
      <c r="O31" s="79" t="s">
        <v>3045</v>
      </c>
    </row>
    <row r="32" spans="1:15" ht="15">
      <c r="A32" s="78" t="s">
        <v>1375</v>
      </c>
      <c r="B32" s="78" t="s">
        <v>5</v>
      </c>
      <c r="C32" s="78" t="s">
        <v>3814</v>
      </c>
      <c r="D32" s="78" t="s">
        <v>604</v>
      </c>
      <c r="E32" s="78" t="s">
        <v>21</v>
      </c>
      <c r="F32" s="78" t="s">
        <v>1376</v>
      </c>
      <c r="G32" s="78" t="s">
        <v>1377</v>
      </c>
      <c r="H32" s="78" t="s">
        <v>760</v>
      </c>
      <c r="I32" s="78" t="s">
        <v>812</v>
      </c>
      <c r="J32" s="78" t="s">
        <v>1378</v>
      </c>
      <c r="K32" s="78" t="s">
        <v>1</v>
      </c>
      <c r="L32" s="79">
        <v>14</v>
      </c>
      <c r="M32" s="79">
        <v>1</v>
      </c>
      <c r="N32" s="78" t="s">
        <v>1379</v>
      </c>
      <c r="O32" s="79" t="s">
        <v>3045</v>
      </c>
    </row>
    <row r="33" spans="1:15" ht="75">
      <c r="A33" s="78" t="s">
        <v>1387</v>
      </c>
      <c r="B33" s="78" t="s">
        <v>5</v>
      </c>
      <c r="C33" s="78" t="s">
        <v>29</v>
      </c>
      <c r="D33" s="78" t="s">
        <v>604</v>
      </c>
      <c r="E33" s="78" t="s">
        <v>21</v>
      </c>
      <c r="F33" s="78" t="s">
        <v>1388</v>
      </c>
      <c r="G33" s="78" t="s">
        <v>1389</v>
      </c>
      <c r="H33" s="78" t="s">
        <v>617</v>
      </c>
      <c r="I33" s="78" t="s">
        <v>666</v>
      </c>
      <c r="J33" s="78" t="s">
        <v>870</v>
      </c>
      <c r="K33" s="78" t="s">
        <v>1</v>
      </c>
      <c r="L33" s="79">
        <v>14</v>
      </c>
      <c r="M33" s="79">
        <v>1</v>
      </c>
      <c r="N33" s="78" t="s">
        <v>1390</v>
      </c>
      <c r="O33" s="79" t="s">
        <v>3045</v>
      </c>
    </row>
    <row r="34" spans="1:15" ht="30">
      <c r="A34" s="78" t="s">
        <v>384</v>
      </c>
      <c r="B34" s="78" t="s">
        <v>5</v>
      </c>
      <c r="C34" s="78" t="s">
        <v>13</v>
      </c>
      <c r="D34" s="78" t="s">
        <v>604</v>
      </c>
      <c r="E34" s="78" t="s">
        <v>21</v>
      </c>
      <c r="F34" s="78" t="s">
        <v>1474</v>
      </c>
      <c r="G34" s="78" t="s">
        <v>1475</v>
      </c>
      <c r="H34" s="78" t="s">
        <v>671</v>
      </c>
      <c r="I34" s="78" t="s">
        <v>672</v>
      </c>
      <c r="J34" s="78" t="s">
        <v>1476</v>
      </c>
      <c r="K34" s="78" t="s">
        <v>1</v>
      </c>
      <c r="L34" s="79">
        <v>12</v>
      </c>
      <c r="M34" s="79">
        <v>11</v>
      </c>
      <c r="N34" s="78" t="s">
        <v>1476</v>
      </c>
      <c r="O34" s="79" t="s">
        <v>3045</v>
      </c>
    </row>
    <row r="35" spans="1:15" ht="30">
      <c r="A35" s="78" t="s">
        <v>385</v>
      </c>
      <c r="B35" s="78" t="s">
        <v>5</v>
      </c>
      <c r="C35" s="78" t="s">
        <v>13</v>
      </c>
      <c r="D35" s="78" t="s">
        <v>604</v>
      </c>
      <c r="E35" s="78" t="s">
        <v>21</v>
      </c>
      <c r="F35" s="78" t="s">
        <v>1477</v>
      </c>
      <c r="G35" s="78" t="s">
        <v>1478</v>
      </c>
      <c r="H35" s="78" t="s">
        <v>671</v>
      </c>
      <c r="I35" s="78" t="s">
        <v>672</v>
      </c>
      <c r="J35" s="78" t="s">
        <v>1479</v>
      </c>
      <c r="K35" s="78" t="s">
        <v>1</v>
      </c>
      <c r="L35" s="79">
        <v>12</v>
      </c>
      <c r="M35" s="79">
        <v>11</v>
      </c>
      <c r="N35" s="78" t="s">
        <v>1479</v>
      </c>
      <c r="O35" s="79" t="s">
        <v>3045</v>
      </c>
    </row>
    <row r="36" spans="1:15" ht="30">
      <c r="A36" s="78" t="s">
        <v>386</v>
      </c>
      <c r="B36" s="78" t="s">
        <v>5</v>
      </c>
      <c r="C36" s="78" t="s">
        <v>13</v>
      </c>
      <c r="D36" s="78" t="s">
        <v>604</v>
      </c>
      <c r="E36" s="78" t="s">
        <v>21</v>
      </c>
      <c r="F36" s="78" t="s">
        <v>1488</v>
      </c>
      <c r="G36" s="78" t="s">
        <v>1489</v>
      </c>
      <c r="H36" s="78" t="s">
        <v>671</v>
      </c>
      <c r="I36" s="78" t="s">
        <v>672</v>
      </c>
      <c r="J36" s="78" t="s">
        <v>1490</v>
      </c>
      <c r="K36" s="78" t="s">
        <v>1</v>
      </c>
      <c r="L36" s="79">
        <v>12</v>
      </c>
      <c r="M36" s="79">
        <v>8</v>
      </c>
      <c r="N36" s="78" t="s">
        <v>1490</v>
      </c>
      <c r="O36" s="79" t="s">
        <v>3045</v>
      </c>
    </row>
    <row r="37" spans="1:15" ht="15">
      <c r="A37" s="78" t="s">
        <v>1500</v>
      </c>
      <c r="B37" s="78" t="s">
        <v>6</v>
      </c>
      <c r="C37" s="78" t="s">
        <v>3814</v>
      </c>
      <c r="D37" s="78" t="s">
        <v>604</v>
      </c>
      <c r="E37" s="78" t="s">
        <v>21</v>
      </c>
      <c r="F37" s="78" t="s">
        <v>1501</v>
      </c>
      <c r="G37" s="78" t="s">
        <v>1502</v>
      </c>
      <c r="H37" s="78" t="s">
        <v>760</v>
      </c>
      <c r="I37" s="78" t="s">
        <v>812</v>
      </c>
      <c r="J37" s="78" t="s">
        <v>3453</v>
      </c>
      <c r="K37" s="78" t="s">
        <v>1</v>
      </c>
      <c r="L37" s="79">
        <v>1</v>
      </c>
      <c r="M37" s="79">
        <v>8</v>
      </c>
      <c r="N37" s="78" t="s">
        <v>1503</v>
      </c>
      <c r="O37" s="79" t="s">
        <v>3045</v>
      </c>
    </row>
    <row r="38" spans="1:15" ht="30">
      <c r="A38" s="78" t="s">
        <v>376</v>
      </c>
      <c r="B38" s="78" t="s">
        <v>5</v>
      </c>
      <c r="C38" s="78" t="s">
        <v>13</v>
      </c>
      <c r="D38" s="78" t="s">
        <v>604</v>
      </c>
      <c r="E38" s="78" t="s">
        <v>21</v>
      </c>
      <c r="F38" s="78" t="s">
        <v>1504</v>
      </c>
      <c r="G38" s="78" t="s">
        <v>1505</v>
      </c>
      <c r="H38" s="78" t="s">
        <v>671</v>
      </c>
      <c r="I38" s="78" t="s">
        <v>672</v>
      </c>
      <c r="J38" s="78" t="s">
        <v>1506</v>
      </c>
      <c r="K38" s="78" t="s">
        <v>1</v>
      </c>
      <c r="L38" s="79">
        <v>12</v>
      </c>
      <c r="M38" s="79">
        <v>5</v>
      </c>
      <c r="N38" s="78" t="s">
        <v>1507</v>
      </c>
      <c r="O38" s="79" t="s">
        <v>3045</v>
      </c>
    </row>
    <row r="39" spans="1:15" ht="45">
      <c r="A39" s="78" t="s">
        <v>550</v>
      </c>
      <c r="B39" s="78" t="s">
        <v>5</v>
      </c>
      <c r="C39" s="78" t="s">
        <v>15</v>
      </c>
      <c r="D39" s="78" t="s">
        <v>604</v>
      </c>
      <c r="E39" s="78" t="s">
        <v>21</v>
      </c>
      <c r="F39" s="78" t="s">
        <v>1510</v>
      </c>
      <c r="G39" s="78" t="s">
        <v>1511</v>
      </c>
      <c r="H39" s="78" t="s">
        <v>642</v>
      </c>
      <c r="I39" s="78" t="s">
        <v>723</v>
      </c>
      <c r="J39" s="78" t="s">
        <v>1512</v>
      </c>
      <c r="K39" s="78" t="s">
        <v>1</v>
      </c>
      <c r="L39" s="79">
        <v>12</v>
      </c>
      <c r="M39" s="79">
        <v>6</v>
      </c>
      <c r="N39" s="78" t="s">
        <v>1513</v>
      </c>
      <c r="O39" s="79" t="s">
        <v>3045</v>
      </c>
    </row>
    <row r="40" spans="1:15" ht="15">
      <c r="A40" s="78" t="s">
        <v>575</v>
      </c>
      <c r="B40" s="78" t="s">
        <v>5</v>
      </c>
      <c r="C40" s="78" t="s">
        <v>15</v>
      </c>
      <c r="D40" s="78" t="s">
        <v>604</v>
      </c>
      <c r="E40" s="78" t="s">
        <v>21</v>
      </c>
      <c r="F40" s="78" t="s">
        <v>1533</v>
      </c>
      <c r="G40" s="78" t="s">
        <v>1534</v>
      </c>
      <c r="H40" s="78" t="s">
        <v>643</v>
      </c>
      <c r="I40" s="78" t="s">
        <v>644</v>
      </c>
      <c r="J40" s="78" t="s">
        <v>1528</v>
      </c>
      <c r="K40" s="78" t="s">
        <v>1</v>
      </c>
      <c r="L40" s="79">
        <v>12</v>
      </c>
      <c r="M40" s="79">
        <v>2</v>
      </c>
      <c r="N40" s="78" t="s">
        <v>1528</v>
      </c>
      <c r="O40" s="79" t="s">
        <v>3045</v>
      </c>
    </row>
    <row r="41" spans="1:15" ht="15">
      <c r="A41" s="78" t="s">
        <v>447</v>
      </c>
      <c r="B41" s="78" t="s">
        <v>5</v>
      </c>
      <c r="C41" s="78" t="s">
        <v>17</v>
      </c>
      <c r="D41" s="78" t="s">
        <v>604</v>
      </c>
      <c r="E41" s="78" t="s">
        <v>21</v>
      </c>
      <c r="F41" s="78" t="s">
        <v>1535</v>
      </c>
      <c r="G41" s="78" t="s">
        <v>1536</v>
      </c>
      <c r="H41" s="78" t="s">
        <v>623</v>
      </c>
      <c r="I41" s="78" t="s">
        <v>812</v>
      </c>
      <c r="J41" s="78" t="s">
        <v>3344</v>
      </c>
      <c r="K41" s="78" t="s">
        <v>1</v>
      </c>
      <c r="L41" s="79">
        <v>2</v>
      </c>
      <c r="M41" s="79">
        <v>11</v>
      </c>
      <c r="N41" s="78" t="s">
        <v>1538</v>
      </c>
      <c r="O41" s="79" t="s">
        <v>3045</v>
      </c>
    </row>
    <row r="42" spans="1:15" ht="30">
      <c r="A42" s="78" t="s">
        <v>1617</v>
      </c>
      <c r="B42" s="78" t="s">
        <v>5</v>
      </c>
      <c r="C42" s="78" t="s">
        <v>3814</v>
      </c>
      <c r="D42" s="78" t="s">
        <v>604</v>
      </c>
      <c r="E42" s="78" t="s">
        <v>21</v>
      </c>
      <c r="F42" s="78" t="s">
        <v>1618</v>
      </c>
      <c r="G42" s="78" t="s">
        <v>1619</v>
      </c>
      <c r="H42" s="78" t="s">
        <v>669</v>
      </c>
      <c r="I42" s="78" t="s">
        <v>670</v>
      </c>
      <c r="J42" s="78" t="s">
        <v>1620</v>
      </c>
      <c r="K42" s="78" t="s">
        <v>1</v>
      </c>
      <c r="L42" s="79">
        <v>11</v>
      </c>
      <c r="M42" s="79">
        <v>3</v>
      </c>
      <c r="N42" s="78" t="s">
        <v>1620</v>
      </c>
      <c r="O42" s="79" t="s">
        <v>3045</v>
      </c>
    </row>
    <row r="43" spans="1:15" ht="30">
      <c r="A43" s="78" t="s">
        <v>332</v>
      </c>
      <c r="B43" s="78" t="s">
        <v>5</v>
      </c>
      <c r="C43" s="78" t="s">
        <v>12</v>
      </c>
      <c r="D43" s="78" t="s">
        <v>604</v>
      </c>
      <c r="E43" s="78" t="s">
        <v>21</v>
      </c>
      <c r="F43" s="78" t="s">
        <v>3406</v>
      </c>
      <c r="G43" s="78" t="s">
        <v>3407</v>
      </c>
      <c r="H43" s="78" t="s">
        <v>651</v>
      </c>
      <c r="I43" s="78" t="s">
        <v>812</v>
      </c>
      <c r="J43" s="78" t="s">
        <v>1620</v>
      </c>
      <c r="K43" s="78" t="s">
        <v>1</v>
      </c>
      <c r="L43" s="79">
        <v>11</v>
      </c>
      <c r="M43" s="79">
        <v>3</v>
      </c>
      <c r="N43" s="78" t="s">
        <v>1620</v>
      </c>
      <c r="O43" s="79" t="s">
        <v>3045</v>
      </c>
    </row>
    <row r="44" spans="1:15" ht="60">
      <c r="A44" s="78" t="s">
        <v>573</v>
      </c>
      <c r="B44" s="78" t="s">
        <v>5</v>
      </c>
      <c r="C44" s="78" t="s">
        <v>15</v>
      </c>
      <c r="D44" s="78" t="s">
        <v>604</v>
      </c>
      <c r="E44" s="78" t="s">
        <v>21</v>
      </c>
      <c r="F44" s="78" t="s">
        <v>1634</v>
      </c>
      <c r="G44" s="78" t="s">
        <v>1635</v>
      </c>
      <c r="H44" s="78" t="s">
        <v>653</v>
      </c>
      <c r="I44" s="78" t="s">
        <v>654</v>
      </c>
      <c r="J44" s="78" t="s">
        <v>1636</v>
      </c>
      <c r="K44" s="78" t="s">
        <v>1</v>
      </c>
      <c r="L44" s="79">
        <v>11</v>
      </c>
      <c r="M44" s="79">
        <v>2</v>
      </c>
      <c r="N44" s="78" t="s">
        <v>1636</v>
      </c>
      <c r="O44" s="79" t="s">
        <v>3045</v>
      </c>
    </row>
    <row r="45" spans="1:15" ht="30">
      <c r="A45" s="78" t="s">
        <v>315</v>
      </c>
      <c r="B45" s="78" t="s">
        <v>5</v>
      </c>
      <c r="C45" s="78" t="s">
        <v>12</v>
      </c>
      <c r="D45" s="78" t="s">
        <v>604</v>
      </c>
      <c r="E45" s="78" t="s">
        <v>21</v>
      </c>
      <c r="F45" s="78" t="s">
        <v>3833</v>
      </c>
      <c r="G45" s="78" t="s">
        <v>3834</v>
      </c>
      <c r="H45" s="78" t="s">
        <v>638</v>
      </c>
      <c r="I45" s="78" t="s">
        <v>812</v>
      </c>
      <c r="J45" s="78" t="s">
        <v>1167</v>
      </c>
      <c r="K45" s="78" t="s">
        <v>1</v>
      </c>
      <c r="L45" s="79">
        <v>11</v>
      </c>
      <c r="M45" s="79">
        <v>1</v>
      </c>
      <c r="N45" s="78" t="s">
        <v>1649</v>
      </c>
      <c r="O45" s="79" t="s">
        <v>3045</v>
      </c>
    </row>
    <row r="46" spans="1:15" ht="30">
      <c r="A46" s="78" t="s">
        <v>1652</v>
      </c>
      <c r="B46" s="78" t="s">
        <v>5</v>
      </c>
      <c r="C46" s="78" t="s">
        <v>3814</v>
      </c>
      <c r="D46" s="78" t="s">
        <v>604</v>
      </c>
      <c r="E46" s="78" t="s">
        <v>21</v>
      </c>
      <c r="F46" s="78" t="s">
        <v>3379</v>
      </c>
      <c r="G46" s="78" t="s">
        <v>3380</v>
      </c>
      <c r="H46" s="78" t="s">
        <v>667</v>
      </c>
      <c r="I46" s="78" t="s">
        <v>668</v>
      </c>
      <c r="J46" s="78" t="s">
        <v>1655</v>
      </c>
      <c r="K46" s="78" t="s">
        <v>1</v>
      </c>
      <c r="L46" s="79">
        <v>11</v>
      </c>
      <c r="M46" s="79">
        <v>0</v>
      </c>
      <c r="N46" s="78" t="s">
        <v>1655</v>
      </c>
      <c r="O46" s="79" t="s">
        <v>3045</v>
      </c>
    </row>
    <row r="47" spans="1:15" ht="30">
      <c r="A47" s="78" t="s">
        <v>333</v>
      </c>
      <c r="B47" s="78" t="s">
        <v>5</v>
      </c>
      <c r="C47" s="78" t="s">
        <v>12</v>
      </c>
      <c r="D47" s="78" t="s">
        <v>604</v>
      </c>
      <c r="E47" s="78" t="s">
        <v>21</v>
      </c>
      <c r="F47" s="78" t="s">
        <v>3408</v>
      </c>
      <c r="G47" s="78" t="s">
        <v>3409</v>
      </c>
      <c r="H47" s="78" t="s">
        <v>651</v>
      </c>
      <c r="I47" s="78" t="s">
        <v>812</v>
      </c>
      <c r="J47" s="78" t="s">
        <v>1694</v>
      </c>
      <c r="K47" s="78" t="s">
        <v>1</v>
      </c>
      <c r="L47" s="79">
        <v>10</v>
      </c>
      <c r="M47" s="79">
        <v>8</v>
      </c>
      <c r="N47" s="78" t="s">
        <v>1694</v>
      </c>
      <c r="O47" s="79" t="s">
        <v>3045</v>
      </c>
    </row>
    <row r="48" spans="1:15" ht="15">
      <c r="A48" s="78" t="s">
        <v>3836</v>
      </c>
      <c r="B48" s="78" t="s">
        <v>5</v>
      </c>
      <c r="C48" s="78" t="s">
        <v>29</v>
      </c>
      <c r="D48" s="78" t="s">
        <v>604</v>
      </c>
      <c r="E48" s="78" t="s">
        <v>21</v>
      </c>
      <c r="F48" s="78" t="s">
        <v>3837</v>
      </c>
      <c r="G48" s="78" t="s">
        <v>3838</v>
      </c>
      <c r="H48" s="78" t="s">
        <v>615</v>
      </c>
      <c r="I48" s="78" t="s">
        <v>812</v>
      </c>
      <c r="J48" s="78" t="s">
        <v>3832</v>
      </c>
      <c r="K48" s="78" t="s">
        <v>1</v>
      </c>
      <c r="L48" s="79">
        <v>0</v>
      </c>
      <c r="M48" s="79">
        <v>1</v>
      </c>
      <c r="N48" s="78" t="s">
        <v>3832</v>
      </c>
      <c r="O48" s="79" t="s">
        <v>3045</v>
      </c>
    </row>
    <row r="49" spans="1:15" ht="30">
      <c r="A49" s="78" t="s">
        <v>390</v>
      </c>
      <c r="B49" s="78" t="s">
        <v>5</v>
      </c>
      <c r="C49" s="78" t="s">
        <v>13</v>
      </c>
      <c r="D49" s="78" t="s">
        <v>604</v>
      </c>
      <c r="E49" s="78" t="s">
        <v>21</v>
      </c>
      <c r="F49" s="78" t="s">
        <v>1724</v>
      </c>
      <c r="G49" s="78" t="s">
        <v>1725</v>
      </c>
      <c r="H49" s="78" t="s">
        <v>671</v>
      </c>
      <c r="I49" s="78" t="s">
        <v>672</v>
      </c>
      <c r="J49" s="78" t="s">
        <v>1720</v>
      </c>
      <c r="K49" s="78" t="s">
        <v>1</v>
      </c>
      <c r="L49" s="79">
        <v>10</v>
      </c>
      <c r="M49" s="79">
        <v>3</v>
      </c>
      <c r="N49" s="78" t="s">
        <v>1720</v>
      </c>
      <c r="O49" s="79" t="s">
        <v>3045</v>
      </c>
    </row>
    <row r="50" spans="1:15" ht="30">
      <c r="A50" s="78" t="s">
        <v>472</v>
      </c>
      <c r="B50" s="78" t="s">
        <v>5</v>
      </c>
      <c r="C50" s="78" t="s">
        <v>38</v>
      </c>
      <c r="D50" s="78" t="s">
        <v>604</v>
      </c>
      <c r="E50" s="78" t="s">
        <v>21</v>
      </c>
      <c r="F50" s="78" t="s">
        <v>1762</v>
      </c>
      <c r="G50" s="78" t="s">
        <v>1763</v>
      </c>
      <c r="H50" s="78" t="s">
        <v>636</v>
      </c>
      <c r="I50" s="78" t="s">
        <v>646</v>
      </c>
      <c r="J50" s="78" t="s">
        <v>1764</v>
      </c>
      <c r="K50" s="78" t="s">
        <v>1</v>
      </c>
      <c r="L50" s="79">
        <v>9</v>
      </c>
      <c r="M50" s="79">
        <v>9</v>
      </c>
      <c r="N50" s="78" t="s">
        <v>1764</v>
      </c>
      <c r="O50" s="79" t="s">
        <v>3045</v>
      </c>
    </row>
    <row r="51" spans="1:15" ht="30">
      <c r="A51" s="78" t="s">
        <v>96</v>
      </c>
      <c r="B51" s="78" t="s">
        <v>5</v>
      </c>
      <c r="C51" s="78" t="s">
        <v>602</v>
      </c>
      <c r="D51" s="78" t="s">
        <v>604</v>
      </c>
      <c r="E51" s="78" t="s">
        <v>21</v>
      </c>
      <c r="F51" s="78" t="s">
        <v>3841</v>
      </c>
      <c r="G51" s="78" t="s">
        <v>3842</v>
      </c>
      <c r="H51" s="78" t="s">
        <v>660</v>
      </c>
      <c r="I51" s="78" t="s">
        <v>812</v>
      </c>
      <c r="J51" s="78" t="s">
        <v>3391</v>
      </c>
      <c r="K51" s="78" t="s">
        <v>1</v>
      </c>
      <c r="L51" s="79">
        <v>9</v>
      </c>
      <c r="M51" s="79">
        <v>5</v>
      </c>
      <c r="N51" s="78" t="s">
        <v>1787</v>
      </c>
      <c r="O51" s="79" t="s">
        <v>3045</v>
      </c>
    </row>
    <row r="52" spans="1:15" ht="45">
      <c r="A52" s="78" t="s">
        <v>566</v>
      </c>
      <c r="B52" s="78" t="s">
        <v>5</v>
      </c>
      <c r="C52" s="78" t="s">
        <v>15</v>
      </c>
      <c r="D52" s="78" t="s">
        <v>604</v>
      </c>
      <c r="E52" s="78" t="s">
        <v>21</v>
      </c>
      <c r="F52" s="78" t="s">
        <v>3116</v>
      </c>
      <c r="G52" s="78" t="s">
        <v>3117</v>
      </c>
      <c r="H52" s="78" t="s">
        <v>642</v>
      </c>
      <c r="I52" s="78" t="s">
        <v>723</v>
      </c>
      <c r="J52" s="78" t="s">
        <v>3031</v>
      </c>
      <c r="K52" s="78" t="s">
        <v>1</v>
      </c>
      <c r="L52" s="79">
        <v>6</v>
      </c>
      <c r="M52" s="79">
        <v>10</v>
      </c>
      <c r="N52" s="78" t="s">
        <v>1807</v>
      </c>
      <c r="O52" s="79" t="s">
        <v>3045</v>
      </c>
    </row>
    <row r="53" spans="1:15" ht="30">
      <c r="A53" s="78" t="s">
        <v>1822</v>
      </c>
      <c r="B53" s="78" t="s">
        <v>5</v>
      </c>
      <c r="C53" s="78" t="s">
        <v>3814</v>
      </c>
      <c r="D53" s="78" t="s">
        <v>604</v>
      </c>
      <c r="E53" s="78" t="s">
        <v>21</v>
      </c>
      <c r="F53" s="78" t="s">
        <v>3683</v>
      </c>
      <c r="G53" s="78" t="s">
        <v>3684</v>
      </c>
      <c r="H53" s="78" t="s">
        <v>667</v>
      </c>
      <c r="I53" s="78" t="s">
        <v>668</v>
      </c>
      <c r="J53" s="78" t="s">
        <v>1825</v>
      </c>
      <c r="K53" s="78" t="s">
        <v>1</v>
      </c>
      <c r="L53" s="79">
        <v>7</v>
      </c>
      <c r="M53" s="79">
        <v>5</v>
      </c>
      <c r="N53" s="78" t="s">
        <v>1825</v>
      </c>
      <c r="O53" s="79" t="s">
        <v>3045</v>
      </c>
    </row>
    <row r="54" spans="1:15" ht="15">
      <c r="A54" s="78" t="s">
        <v>584</v>
      </c>
      <c r="B54" s="78" t="s">
        <v>5</v>
      </c>
      <c r="C54" s="78" t="s">
        <v>16</v>
      </c>
      <c r="D54" s="78" t="s">
        <v>604</v>
      </c>
      <c r="E54" s="78" t="s">
        <v>21</v>
      </c>
      <c r="F54" s="78" t="s">
        <v>3843</v>
      </c>
      <c r="G54" s="78" t="s">
        <v>3844</v>
      </c>
      <c r="H54" s="78" t="s">
        <v>613</v>
      </c>
      <c r="I54" s="78" t="s">
        <v>812</v>
      </c>
      <c r="J54" s="78" t="s">
        <v>1841</v>
      </c>
      <c r="K54" s="78" t="s">
        <v>1</v>
      </c>
      <c r="L54" s="79">
        <v>7</v>
      </c>
      <c r="M54" s="79">
        <v>11</v>
      </c>
      <c r="N54" s="78" t="s">
        <v>1835</v>
      </c>
      <c r="O54" s="79" t="s">
        <v>3045</v>
      </c>
    </row>
    <row r="55" spans="1:15" ht="30">
      <c r="A55" s="78" t="s">
        <v>317</v>
      </c>
      <c r="B55" s="78" t="s">
        <v>5</v>
      </c>
      <c r="C55" s="78" t="s">
        <v>12</v>
      </c>
      <c r="D55" s="78" t="s">
        <v>604</v>
      </c>
      <c r="E55" s="78" t="s">
        <v>21</v>
      </c>
      <c r="F55" s="78" t="s">
        <v>1870</v>
      </c>
      <c r="G55" s="78" t="s">
        <v>1871</v>
      </c>
      <c r="H55" s="78" t="s">
        <v>638</v>
      </c>
      <c r="I55" s="78" t="s">
        <v>812</v>
      </c>
      <c r="J55" s="78" t="s">
        <v>1872</v>
      </c>
      <c r="K55" s="78" t="s">
        <v>1</v>
      </c>
      <c r="L55" s="79">
        <v>7</v>
      </c>
      <c r="M55" s="79">
        <v>5</v>
      </c>
      <c r="N55" s="78" t="s">
        <v>1872</v>
      </c>
      <c r="O55" s="79" t="s">
        <v>3045</v>
      </c>
    </row>
    <row r="56" spans="1:15" ht="30">
      <c r="A56" s="78" t="s">
        <v>1874</v>
      </c>
      <c r="B56" s="78" t="s">
        <v>5</v>
      </c>
      <c r="C56" s="78" t="s">
        <v>3814</v>
      </c>
      <c r="D56" s="78" t="s">
        <v>604</v>
      </c>
      <c r="E56" s="78" t="s">
        <v>21</v>
      </c>
      <c r="F56" s="78" t="s">
        <v>1875</v>
      </c>
      <c r="G56" s="78" t="s">
        <v>1876</v>
      </c>
      <c r="H56" s="78" t="s">
        <v>667</v>
      </c>
      <c r="I56" s="78" t="s">
        <v>668</v>
      </c>
      <c r="J56" s="78" t="s">
        <v>1877</v>
      </c>
      <c r="K56" s="78" t="s">
        <v>1</v>
      </c>
      <c r="L56" s="79">
        <v>7</v>
      </c>
      <c r="M56" s="79">
        <v>4</v>
      </c>
      <c r="N56" s="78" t="s">
        <v>1877</v>
      </c>
      <c r="O56" s="79" t="s">
        <v>3045</v>
      </c>
    </row>
    <row r="57" spans="1:15" ht="30">
      <c r="A57" s="78" t="s">
        <v>1930</v>
      </c>
      <c r="B57" s="78" t="s">
        <v>5</v>
      </c>
      <c r="C57" s="78" t="s">
        <v>12</v>
      </c>
      <c r="D57" s="78" t="s">
        <v>604</v>
      </c>
      <c r="E57" s="78" t="s">
        <v>21</v>
      </c>
      <c r="F57" s="78" t="s">
        <v>3418</v>
      </c>
      <c r="G57" s="78" t="s">
        <v>3419</v>
      </c>
      <c r="H57" s="78" t="s">
        <v>638</v>
      </c>
      <c r="I57" s="78" t="s">
        <v>812</v>
      </c>
      <c r="J57" s="78" t="s">
        <v>1933</v>
      </c>
      <c r="K57" s="78" t="s">
        <v>1</v>
      </c>
      <c r="L57" s="79">
        <v>6</v>
      </c>
      <c r="M57" s="79">
        <v>11</v>
      </c>
      <c r="N57" s="78" t="s">
        <v>1933</v>
      </c>
      <c r="O57" s="79" t="s">
        <v>3045</v>
      </c>
    </row>
    <row r="58" spans="1:15" ht="15">
      <c r="A58" s="78" t="s">
        <v>124</v>
      </c>
      <c r="B58" s="78" t="s">
        <v>5</v>
      </c>
      <c r="C58" s="78" t="s">
        <v>30</v>
      </c>
      <c r="D58" s="78" t="s">
        <v>604</v>
      </c>
      <c r="E58" s="78" t="s">
        <v>21</v>
      </c>
      <c r="F58" s="78" t="s">
        <v>1996</v>
      </c>
      <c r="G58" s="78" t="s">
        <v>1997</v>
      </c>
      <c r="H58" s="78" t="s">
        <v>662</v>
      </c>
      <c r="I58" s="78" t="s">
        <v>812</v>
      </c>
      <c r="J58" s="78" t="s">
        <v>3848</v>
      </c>
      <c r="K58" s="78" t="s">
        <v>1</v>
      </c>
      <c r="L58" s="79">
        <v>6</v>
      </c>
      <c r="M58" s="79">
        <v>3</v>
      </c>
      <c r="N58" s="78" t="s">
        <v>1999</v>
      </c>
      <c r="O58" s="79" t="s">
        <v>3045</v>
      </c>
    </row>
    <row r="59" spans="1:15" ht="30">
      <c r="A59" s="78" t="s">
        <v>2028</v>
      </c>
      <c r="B59" s="78" t="s">
        <v>5</v>
      </c>
      <c r="C59" s="78" t="s">
        <v>12</v>
      </c>
      <c r="D59" s="78" t="s">
        <v>604</v>
      </c>
      <c r="E59" s="78" t="s">
        <v>21</v>
      </c>
      <c r="F59" s="78" t="s">
        <v>3788</v>
      </c>
      <c r="G59" s="78" t="s">
        <v>3789</v>
      </c>
      <c r="H59" s="78" t="s">
        <v>638</v>
      </c>
      <c r="I59" s="78" t="s">
        <v>812</v>
      </c>
      <c r="J59" s="78" t="s">
        <v>2027</v>
      </c>
      <c r="K59" s="78" t="s">
        <v>1</v>
      </c>
      <c r="L59" s="79">
        <v>6</v>
      </c>
      <c r="M59" s="79">
        <v>1</v>
      </c>
      <c r="N59" s="78" t="s">
        <v>2027</v>
      </c>
      <c r="O59" s="79" t="s">
        <v>3045</v>
      </c>
    </row>
    <row r="60" spans="1:15" ht="15">
      <c r="A60" s="78" t="s">
        <v>592</v>
      </c>
      <c r="B60" s="78" t="s">
        <v>6</v>
      </c>
      <c r="C60" s="78" t="s">
        <v>18</v>
      </c>
      <c r="D60" s="78" t="s">
        <v>604</v>
      </c>
      <c r="E60" s="78" t="s">
        <v>21</v>
      </c>
      <c r="F60" s="78" t="s">
        <v>2104</v>
      </c>
      <c r="G60" s="78" t="s">
        <v>2105</v>
      </c>
      <c r="H60" s="78" t="s">
        <v>633</v>
      </c>
      <c r="I60" s="78" t="s">
        <v>812</v>
      </c>
      <c r="J60" s="78" t="s">
        <v>3560</v>
      </c>
      <c r="K60" s="78" t="s">
        <v>1</v>
      </c>
      <c r="L60" s="79">
        <v>5</v>
      </c>
      <c r="M60" s="79">
        <v>7</v>
      </c>
      <c r="N60" s="78" t="s">
        <v>2107</v>
      </c>
      <c r="O60" s="79" t="s">
        <v>3045</v>
      </c>
    </row>
    <row r="61" spans="1:15" ht="30">
      <c r="A61" s="78" t="s">
        <v>80</v>
      </c>
      <c r="B61" s="78" t="s">
        <v>5</v>
      </c>
      <c r="C61" s="78" t="s">
        <v>3814</v>
      </c>
      <c r="D61" s="78" t="s">
        <v>604</v>
      </c>
      <c r="E61" s="78" t="s">
        <v>21</v>
      </c>
      <c r="F61" s="78" t="s">
        <v>3020</v>
      </c>
      <c r="G61" s="78" t="s">
        <v>3021</v>
      </c>
      <c r="H61" s="78" t="s">
        <v>669</v>
      </c>
      <c r="I61" s="78" t="s">
        <v>670</v>
      </c>
      <c r="J61" s="78" t="s">
        <v>3139</v>
      </c>
      <c r="K61" s="78" t="s">
        <v>1</v>
      </c>
      <c r="L61" s="79">
        <v>5</v>
      </c>
      <c r="M61" s="79">
        <v>4</v>
      </c>
      <c r="N61" s="78" t="s">
        <v>2142</v>
      </c>
      <c r="O61" s="79" t="s">
        <v>3045</v>
      </c>
    </row>
    <row r="62" spans="1:15" ht="30">
      <c r="A62" s="78" t="s">
        <v>39</v>
      </c>
      <c r="B62" s="78" t="s">
        <v>5</v>
      </c>
      <c r="C62" s="78" t="s">
        <v>3205</v>
      </c>
      <c r="D62" s="78" t="s">
        <v>604</v>
      </c>
      <c r="E62" s="78" t="s">
        <v>21</v>
      </c>
      <c r="F62" s="78" t="s">
        <v>2161</v>
      </c>
      <c r="G62" s="78" t="s">
        <v>2162</v>
      </c>
      <c r="H62" s="78" t="s">
        <v>3206</v>
      </c>
      <c r="I62" s="78" t="s">
        <v>812</v>
      </c>
      <c r="J62" s="78" t="s">
        <v>3861</v>
      </c>
      <c r="K62" s="78" t="s">
        <v>1</v>
      </c>
      <c r="L62" s="79">
        <v>5</v>
      </c>
      <c r="M62" s="79">
        <v>2</v>
      </c>
      <c r="N62" s="78" t="s">
        <v>2163</v>
      </c>
      <c r="O62" s="79" t="s">
        <v>3045</v>
      </c>
    </row>
    <row r="63" spans="1:15" ht="30">
      <c r="A63" s="78" t="s">
        <v>2206</v>
      </c>
      <c r="B63" s="78" t="s">
        <v>5</v>
      </c>
      <c r="C63" s="78" t="s">
        <v>12</v>
      </c>
      <c r="D63" s="78" t="s">
        <v>604</v>
      </c>
      <c r="E63" s="78" t="s">
        <v>21</v>
      </c>
      <c r="F63" s="78" t="s">
        <v>2207</v>
      </c>
      <c r="G63" s="78" t="s">
        <v>2208</v>
      </c>
      <c r="H63" s="78" t="s">
        <v>638</v>
      </c>
      <c r="I63" s="78" t="s">
        <v>812</v>
      </c>
      <c r="J63" s="78" t="s">
        <v>3432</v>
      </c>
      <c r="K63" s="78" t="s">
        <v>1</v>
      </c>
      <c r="L63" s="79">
        <v>1</v>
      </c>
      <c r="M63" s="79">
        <v>10</v>
      </c>
      <c r="N63" s="78" t="s">
        <v>1806</v>
      </c>
      <c r="O63" s="79" t="s">
        <v>3045</v>
      </c>
    </row>
    <row r="64" spans="1:15" ht="15">
      <c r="A64" s="78" t="s">
        <v>2235</v>
      </c>
      <c r="B64" s="78" t="s">
        <v>6</v>
      </c>
      <c r="C64" s="78" t="s">
        <v>601</v>
      </c>
      <c r="D64" s="78" t="s">
        <v>604</v>
      </c>
      <c r="E64" s="78" t="s">
        <v>21</v>
      </c>
      <c r="F64" s="78" t="s">
        <v>2236</v>
      </c>
      <c r="G64" s="78" t="s">
        <v>2237</v>
      </c>
      <c r="H64" s="78" t="s">
        <v>680</v>
      </c>
      <c r="I64" s="78" t="s">
        <v>812</v>
      </c>
      <c r="J64" s="78" t="s">
        <v>3330</v>
      </c>
      <c r="K64" s="78" t="s">
        <v>1</v>
      </c>
      <c r="L64" s="79">
        <v>4</v>
      </c>
      <c r="M64" s="79">
        <v>10</v>
      </c>
      <c r="N64" s="78" t="s">
        <v>2234</v>
      </c>
      <c r="O64" s="79" t="s">
        <v>3045</v>
      </c>
    </row>
    <row r="65" spans="1:15" ht="30">
      <c r="A65" s="78" t="s">
        <v>410</v>
      </c>
      <c r="B65" s="78" t="s">
        <v>5</v>
      </c>
      <c r="C65" s="78" t="s">
        <v>13</v>
      </c>
      <c r="D65" s="78" t="s">
        <v>604</v>
      </c>
      <c r="E65" s="78" t="s">
        <v>21</v>
      </c>
      <c r="F65" s="78" t="s">
        <v>2267</v>
      </c>
      <c r="G65" s="78" t="s">
        <v>2268</v>
      </c>
      <c r="H65" s="78" t="s">
        <v>605</v>
      </c>
      <c r="I65" s="78" t="s">
        <v>606</v>
      </c>
      <c r="J65" s="78" t="s">
        <v>3866</v>
      </c>
      <c r="K65" s="78" t="s">
        <v>1</v>
      </c>
      <c r="L65" s="79">
        <v>4</v>
      </c>
      <c r="M65" s="79">
        <v>8</v>
      </c>
      <c r="N65" s="78" t="s">
        <v>1069</v>
      </c>
      <c r="O65" s="79" t="s">
        <v>3045</v>
      </c>
    </row>
    <row r="66" spans="1:15" ht="15">
      <c r="A66" s="78" t="s">
        <v>595</v>
      </c>
      <c r="B66" s="78" t="s">
        <v>6</v>
      </c>
      <c r="C66" s="78" t="s">
        <v>34</v>
      </c>
      <c r="D66" s="78" t="s">
        <v>604</v>
      </c>
      <c r="E66" s="78" t="s">
        <v>21</v>
      </c>
      <c r="F66" s="78" t="s">
        <v>2284</v>
      </c>
      <c r="G66" s="78" t="s">
        <v>2285</v>
      </c>
      <c r="H66" s="78" t="s">
        <v>655</v>
      </c>
      <c r="I66" s="78" t="s">
        <v>812</v>
      </c>
      <c r="J66" s="78" t="s">
        <v>3869</v>
      </c>
      <c r="K66" s="78" t="s">
        <v>1</v>
      </c>
      <c r="L66" s="79">
        <v>0</v>
      </c>
      <c r="M66" s="79">
        <v>11</v>
      </c>
      <c r="N66" s="78" t="s">
        <v>3266</v>
      </c>
      <c r="O66" s="79" t="s">
        <v>3045</v>
      </c>
    </row>
    <row r="67" spans="1:15" ht="45">
      <c r="A67" s="78" t="s">
        <v>710</v>
      </c>
      <c r="B67" s="78" t="s">
        <v>5</v>
      </c>
      <c r="C67" s="78" t="s">
        <v>15</v>
      </c>
      <c r="D67" s="78" t="s">
        <v>604</v>
      </c>
      <c r="E67" s="78" t="s">
        <v>21</v>
      </c>
      <c r="F67" s="78" t="s">
        <v>2401</v>
      </c>
      <c r="G67" s="78" t="s">
        <v>2402</v>
      </c>
      <c r="H67" s="78" t="s">
        <v>642</v>
      </c>
      <c r="I67" s="78" t="s">
        <v>723</v>
      </c>
      <c r="J67" s="78" t="s">
        <v>3724</v>
      </c>
      <c r="K67" s="78" t="s">
        <v>1</v>
      </c>
      <c r="L67" s="79">
        <v>2</v>
      </c>
      <c r="M67" s="79">
        <v>2</v>
      </c>
      <c r="N67" s="78" t="s">
        <v>2403</v>
      </c>
      <c r="O67" s="79" t="s">
        <v>3045</v>
      </c>
    </row>
    <row r="68" spans="1:15" ht="30">
      <c r="A68" s="78" t="s">
        <v>176</v>
      </c>
      <c r="B68" s="78" t="s">
        <v>6</v>
      </c>
      <c r="C68" s="78" t="s">
        <v>9</v>
      </c>
      <c r="D68" s="78" t="s">
        <v>604</v>
      </c>
      <c r="E68" s="78" t="s">
        <v>21</v>
      </c>
      <c r="F68" s="78" t="s">
        <v>2490</v>
      </c>
      <c r="G68" s="78" t="s">
        <v>2491</v>
      </c>
      <c r="H68" s="78" t="s">
        <v>656</v>
      </c>
      <c r="I68" s="78" t="s">
        <v>745</v>
      </c>
      <c r="J68" s="78" t="s">
        <v>3862</v>
      </c>
      <c r="K68" s="78" t="s">
        <v>1</v>
      </c>
      <c r="L68" s="79">
        <v>0</v>
      </c>
      <c r="M68" s="79">
        <v>2</v>
      </c>
      <c r="N68" s="78" t="s">
        <v>3862</v>
      </c>
      <c r="O68" s="79" t="s">
        <v>3045</v>
      </c>
    </row>
    <row r="69" spans="1:15" ht="15">
      <c r="A69" s="78" t="s">
        <v>739</v>
      </c>
      <c r="B69" s="78" t="s">
        <v>6</v>
      </c>
      <c r="C69" s="78" t="s">
        <v>729</v>
      </c>
      <c r="D69" s="78" t="s">
        <v>712</v>
      </c>
      <c r="E69" s="78" t="s">
        <v>21</v>
      </c>
      <c r="F69" s="78" t="s">
        <v>742</v>
      </c>
      <c r="G69" s="78" t="s">
        <v>3157</v>
      </c>
      <c r="H69" s="78" t="s">
        <v>812</v>
      </c>
      <c r="I69" s="78" t="s">
        <v>812</v>
      </c>
      <c r="J69" s="78" t="s">
        <v>3415</v>
      </c>
      <c r="K69" s="78" t="s">
        <v>1</v>
      </c>
      <c r="L69" s="79">
        <v>3</v>
      </c>
      <c r="M69" s="79">
        <v>5</v>
      </c>
      <c r="N69" s="78" t="s">
        <v>3158</v>
      </c>
      <c r="O69" s="79" t="s">
        <v>3045</v>
      </c>
    </row>
    <row r="70" spans="1:15" ht="30">
      <c r="A70" s="78" t="s">
        <v>242</v>
      </c>
      <c r="B70" s="78" t="s">
        <v>5</v>
      </c>
      <c r="C70" s="78" t="s">
        <v>10</v>
      </c>
      <c r="D70" s="78" t="s">
        <v>604</v>
      </c>
      <c r="E70" s="78" t="s">
        <v>21</v>
      </c>
      <c r="F70" s="78" t="s">
        <v>2514</v>
      </c>
      <c r="G70" s="78" t="s">
        <v>2515</v>
      </c>
      <c r="H70" s="78" t="s">
        <v>920</v>
      </c>
      <c r="I70" s="78" t="s">
        <v>714</v>
      </c>
      <c r="J70" s="78" t="s">
        <v>2516</v>
      </c>
      <c r="K70" s="78" t="s">
        <v>1</v>
      </c>
      <c r="L70" s="79">
        <v>2</v>
      </c>
      <c r="M70" s="79">
        <v>7</v>
      </c>
      <c r="N70" s="78" t="s">
        <v>2516</v>
      </c>
      <c r="O70" s="79" t="s">
        <v>3045</v>
      </c>
    </row>
    <row r="71" spans="1:15" ht="15">
      <c r="A71" s="78" t="s">
        <v>445</v>
      </c>
      <c r="B71" s="78" t="s">
        <v>5</v>
      </c>
      <c r="C71" s="78" t="s">
        <v>17</v>
      </c>
      <c r="D71" s="78" t="s">
        <v>604</v>
      </c>
      <c r="E71" s="78" t="s">
        <v>21</v>
      </c>
      <c r="F71" s="78" t="s">
        <v>2519</v>
      </c>
      <c r="G71" s="78" t="s">
        <v>2520</v>
      </c>
      <c r="H71" s="78" t="s">
        <v>623</v>
      </c>
      <c r="I71" s="78" t="s">
        <v>812</v>
      </c>
      <c r="J71" s="78" t="s">
        <v>3601</v>
      </c>
      <c r="K71" s="78" t="s">
        <v>1</v>
      </c>
      <c r="L71" s="79">
        <v>3</v>
      </c>
      <c r="M71" s="79">
        <v>4</v>
      </c>
      <c r="N71" s="78" t="s">
        <v>2511</v>
      </c>
      <c r="O71" s="79" t="s">
        <v>3045</v>
      </c>
    </row>
    <row r="72" spans="1:15" ht="30">
      <c r="A72" s="78" t="s">
        <v>270</v>
      </c>
      <c r="B72" s="78" t="s">
        <v>5</v>
      </c>
      <c r="C72" s="78" t="s">
        <v>11</v>
      </c>
      <c r="D72" s="78" t="s">
        <v>604</v>
      </c>
      <c r="E72" s="78" t="s">
        <v>21</v>
      </c>
      <c r="F72" s="78" t="s">
        <v>2531</v>
      </c>
      <c r="G72" s="78" t="s">
        <v>2532</v>
      </c>
      <c r="H72" s="78" t="s">
        <v>641</v>
      </c>
      <c r="I72" s="78" t="s">
        <v>812</v>
      </c>
      <c r="J72" s="78" t="s">
        <v>3875</v>
      </c>
      <c r="K72" s="78" t="s">
        <v>1</v>
      </c>
      <c r="L72" s="79">
        <v>0</v>
      </c>
      <c r="M72" s="79">
        <v>2</v>
      </c>
      <c r="N72" s="78" t="s">
        <v>3875</v>
      </c>
      <c r="O72" s="79" t="s">
        <v>3045</v>
      </c>
    </row>
    <row r="73" spans="1:15" ht="15">
      <c r="A73" s="78" t="s">
        <v>133</v>
      </c>
      <c r="B73" s="78" t="s">
        <v>5</v>
      </c>
      <c r="C73" s="78" t="s">
        <v>30</v>
      </c>
      <c r="D73" s="78" t="s">
        <v>604</v>
      </c>
      <c r="E73" s="78" t="s">
        <v>21</v>
      </c>
      <c r="F73" s="78" t="s">
        <v>687</v>
      </c>
      <c r="G73" s="78" t="s">
        <v>2542</v>
      </c>
      <c r="H73" s="78" t="s">
        <v>662</v>
      </c>
      <c r="I73" s="78" t="s">
        <v>812</v>
      </c>
      <c r="J73" s="78" t="s">
        <v>2218</v>
      </c>
      <c r="K73" s="78" t="s">
        <v>1</v>
      </c>
      <c r="L73" s="79">
        <v>3</v>
      </c>
      <c r="M73" s="79">
        <v>1</v>
      </c>
      <c r="N73" s="78" t="s">
        <v>2508</v>
      </c>
      <c r="O73" s="79" t="s">
        <v>3045</v>
      </c>
    </row>
    <row r="74" spans="1:15" ht="30">
      <c r="A74" s="78" t="s">
        <v>423</v>
      </c>
      <c r="B74" s="78" t="s">
        <v>5</v>
      </c>
      <c r="C74" s="78" t="s">
        <v>13</v>
      </c>
      <c r="D74" s="78" t="s">
        <v>604</v>
      </c>
      <c r="E74" s="78" t="s">
        <v>21</v>
      </c>
      <c r="F74" s="78" t="s">
        <v>2551</v>
      </c>
      <c r="G74" s="78" t="s">
        <v>2552</v>
      </c>
      <c r="H74" s="78" t="s">
        <v>605</v>
      </c>
      <c r="I74" s="78" t="s">
        <v>606</v>
      </c>
      <c r="J74" s="78" t="s">
        <v>3819</v>
      </c>
      <c r="K74" s="78" t="s">
        <v>1</v>
      </c>
      <c r="L74" s="79">
        <v>3</v>
      </c>
      <c r="M74" s="79">
        <v>1</v>
      </c>
      <c r="N74" s="78" t="s">
        <v>2553</v>
      </c>
      <c r="O74" s="79" t="s">
        <v>3045</v>
      </c>
    </row>
    <row r="75" spans="1:15" ht="30">
      <c r="A75" s="78" t="s">
        <v>179</v>
      </c>
      <c r="B75" s="78" t="s">
        <v>5</v>
      </c>
      <c r="C75" s="78" t="s">
        <v>9</v>
      </c>
      <c r="D75" s="78" t="s">
        <v>604</v>
      </c>
      <c r="E75" s="78" t="s">
        <v>21</v>
      </c>
      <c r="F75" s="78" t="s">
        <v>2575</v>
      </c>
      <c r="G75" s="78" t="s">
        <v>2576</v>
      </c>
      <c r="H75" s="78" t="s">
        <v>656</v>
      </c>
      <c r="I75" s="78" t="s">
        <v>745</v>
      </c>
      <c r="J75" s="78" t="s">
        <v>3880</v>
      </c>
      <c r="K75" s="78" t="s">
        <v>1</v>
      </c>
      <c r="L75" s="79">
        <v>3</v>
      </c>
      <c r="M75" s="79">
        <v>0</v>
      </c>
      <c r="N75" s="78" t="s">
        <v>2572</v>
      </c>
      <c r="O75" s="79" t="s">
        <v>3045</v>
      </c>
    </row>
    <row r="76" spans="1:15" ht="30">
      <c r="A76" s="78" t="s">
        <v>456</v>
      </c>
      <c r="B76" s="78" t="s">
        <v>6</v>
      </c>
      <c r="C76" s="78" t="s">
        <v>601</v>
      </c>
      <c r="D76" s="78" t="s">
        <v>604</v>
      </c>
      <c r="E76" s="78" t="s">
        <v>21</v>
      </c>
      <c r="F76" s="78" t="s">
        <v>2597</v>
      </c>
      <c r="G76" s="78" t="s">
        <v>2598</v>
      </c>
      <c r="H76" s="78" t="s">
        <v>622</v>
      </c>
      <c r="I76" s="78" t="s">
        <v>717</v>
      </c>
      <c r="J76" s="78" t="s">
        <v>3414</v>
      </c>
      <c r="K76" s="78" t="s">
        <v>1</v>
      </c>
      <c r="L76" s="79">
        <v>2</v>
      </c>
      <c r="M76" s="79">
        <v>9</v>
      </c>
      <c r="N76" s="78" t="s">
        <v>1552</v>
      </c>
      <c r="O76" s="79" t="s">
        <v>3045</v>
      </c>
    </row>
    <row r="77" spans="1:15" ht="30">
      <c r="A77" s="78" t="s">
        <v>424</v>
      </c>
      <c r="B77" s="78" t="s">
        <v>5</v>
      </c>
      <c r="C77" s="78" t="s">
        <v>13</v>
      </c>
      <c r="D77" s="78" t="s">
        <v>604</v>
      </c>
      <c r="E77" s="78" t="s">
        <v>21</v>
      </c>
      <c r="F77" s="78" t="s">
        <v>2601</v>
      </c>
      <c r="G77" s="78" t="s">
        <v>2602</v>
      </c>
      <c r="H77" s="78" t="s">
        <v>605</v>
      </c>
      <c r="I77" s="78" t="s">
        <v>606</v>
      </c>
      <c r="J77" s="78" t="s">
        <v>3736</v>
      </c>
      <c r="K77" s="78" t="s">
        <v>1</v>
      </c>
      <c r="L77" s="79">
        <v>2</v>
      </c>
      <c r="M77" s="79">
        <v>9</v>
      </c>
      <c r="N77" s="78" t="s">
        <v>1552</v>
      </c>
      <c r="O77" s="79" t="s">
        <v>3045</v>
      </c>
    </row>
    <row r="78" spans="1:15" ht="30">
      <c r="A78" s="78" t="s">
        <v>83</v>
      </c>
      <c r="B78" s="78" t="s">
        <v>6</v>
      </c>
      <c r="C78" s="78" t="s">
        <v>3814</v>
      </c>
      <c r="D78" s="78" t="s">
        <v>604</v>
      </c>
      <c r="E78" s="78" t="s">
        <v>21</v>
      </c>
      <c r="F78" s="78" t="s">
        <v>2637</v>
      </c>
      <c r="G78" s="78" t="s">
        <v>2638</v>
      </c>
      <c r="H78" s="78" t="s">
        <v>667</v>
      </c>
      <c r="I78" s="78" t="s">
        <v>668</v>
      </c>
      <c r="J78" s="78" t="s">
        <v>3739</v>
      </c>
      <c r="K78" s="78" t="s">
        <v>1</v>
      </c>
      <c r="L78" s="79">
        <v>2</v>
      </c>
      <c r="M78" s="79">
        <v>5</v>
      </c>
      <c r="N78" s="78" t="s">
        <v>2640</v>
      </c>
      <c r="O78" s="79" t="s">
        <v>3045</v>
      </c>
    </row>
    <row r="79" spans="1:15" ht="45">
      <c r="A79" s="78" t="s">
        <v>711</v>
      </c>
      <c r="B79" s="78" t="s">
        <v>6</v>
      </c>
      <c r="C79" s="78" t="s">
        <v>15</v>
      </c>
      <c r="D79" s="78" t="s">
        <v>604</v>
      </c>
      <c r="E79" s="78" t="s">
        <v>21</v>
      </c>
      <c r="F79" s="78" t="s">
        <v>679</v>
      </c>
      <c r="G79" s="78" t="s">
        <v>3287</v>
      </c>
      <c r="H79" s="78" t="s">
        <v>642</v>
      </c>
      <c r="I79" s="78" t="s">
        <v>723</v>
      </c>
      <c r="J79" s="78" t="s">
        <v>3884</v>
      </c>
      <c r="K79" s="78" t="s">
        <v>1</v>
      </c>
      <c r="L79" s="79">
        <v>2</v>
      </c>
      <c r="M79" s="79">
        <v>2</v>
      </c>
      <c r="N79" s="78" t="s">
        <v>2403</v>
      </c>
      <c r="O79" s="79" t="s">
        <v>3045</v>
      </c>
    </row>
    <row r="80" spans="1:15" ht="30">
      <c r="A80" s="78" t="s">
        <v>699</v>
      </c>
      <c r="B80" s="78" t="s">
        <v>6</v>
      </c>
      <c r="C80" s="78" t="s">
        <v>9</v>
      </c>
      <c r="D80" s="78" t="s">
        <v>604</v>
      </c>
      <c r="E80" s="78" t="s">
        <v>21</v>
      </c>
      <c r="F80" s="78" t="s">
        <v>2685</v>
      </c>
      <c r="G80" s="78" t="s">
        <v>3339</v>
      </c>
      <c r="H80" s="78" t="s">
        <v>656</v>
      </c>
      <c r="I80" s="78" t="s">
        <v>812</v>
      </c>
      <c r="J80" s="78" t="s">
        <v>3453</v>
      </c>
      <c r="K80" s="78" t="s">
        <v>1</v>
      </c>
      <c r="L80" s="79">
        <v>1</v>
      </c>
      <c r="M80" s="79">
        <v>8</v>
      </c>
      <c r="N80" s="78" t="s">
        <v>1503</v>
      </c>
      <c r="O80" s="79" t="s">
        <v>3045</v>
      </c>
    </row>
    <row r="81" spans="1:15" ht="30">
      <c r="A81" s="78" t="s">
        <v>700</v>
      </c>
      <c r="B81" s="78" t="s">
        <v>5</v>
      </c>
      <c r="C81" s="78" t="s">
        <v>14</v>
      </c>
      <c r="D81" s="78" t="s">
        <v>604</v>
      </c>
      <c r="E81" s="78" t="s">
        <v>21</v>
      </c>
      <c r="F81" s="78" t="s">
        <v>2701</v>
      </c>
      <c r="G81" s="78" t="s">
        <v>2702</v>
      </c>
      <c r="H81" s="78" t="s">
        <v>664</v>
      </c>
      <c r="I81" s="78" t="s">
        <v>812</v>
      </c>
      <c r="J81" s="78" t="s">
        <v>3854</v>
      </c>
      <c r="K81" s="78" t="s">
        <v>1</v>
      </c>
      <c r="L81" s="79">
        <v>2</v>
      </c>
      <c r="M81" s="79">
        <v>0</v>
      </c>
      <c r="N81" s="78" t="s">
        <v>2703</v>
      </c>
      <c r="O81" s="79" t="s">
        <v>3045</v>
      </c>
    </row>
    <row r="82" spans="1:15" ht="15">
      <c r="A82" s="78" t="s">
        <v>750</v>
      </c>
      <c r="B82" s="78" t="s">
        <v>5</v>
      </c>
      <c r="C82" s="78" t="s">
        <v>30</v>
      </c>
      <c r="D82" s="78" t="s">
        <v>604</v>
      </c>
      <c r="E82" s="78" t="s">
        <v>21</v>
      </c>
      <c r="F82" s="78" t="s">
        <v>2709</v>
      </c>
      <c r="G82" s="78" t="s">
        <v>2710</v>
      </c>
      <c r="H82" s="78" t="s">
        <v>630</v>
      </c>
      <c r="I82" s="78" t="s">
        <v>812</v>
      </c>
      <c r="J82" s="78" t="s">
        <v>3886</v>
      </c>
      <c r="K82" s="78" t="s">
        <v>1</v>
      </c>
      <c r="L82" s="79">
        <v>2</v>
      </c>
      <c r="M82" s="79">
        <v>0</v>
      </c>
      <c r="N82" s="78" t="s">
        <v>2706</v>
      </c>
      <c r="O82" s="79" t="s">
        <v>3045</v>
      </c>
    </row>
    <row r="83" spans="1:15" ht="30">
      <c r="A83" s="78" t="s">
        <v>759</v>
      </c>
      <c r="B83" s="78" t="s">
        <v>5</v>
      </c>
      <c r="C83" s="78" t="s">
        <v>10</v>
      </c>
      <c r="D83" s="78" t="s">
        <v>604</v>
      </c>
      <c r="E83" s="78" t="s">
        <v>21</v>
      </c>
      <c r="F83" s="78" t="s">
        <v>2724</v>
      </c>
      <c r="G83" s="78" t="s">
        <v>2725</v>
      </c>
      <c r="H83" s="78" t="s">
        <v>675</v>
      </c>
      <c r="I83" s="78" t="s">
        <v>725</v>
      </c>
      <c r="J83" s="78" t="s">
        <v>3888</v>
      </c>
      <c r="K83" s="78" t="s">
        <v>1</v>
      </c>
      <c r="L83" s="79">
        <v>1</v>
      </c>
      <c r="M83" s="79">
        <v>11</v>
      </c>
      <c r="N83" s="78" t="s">
        <v>2726</v>
      </c>
      <c r="O83" s="79" t="s">
        <v>3045</v>
      </c>
    </row>
    <row r="84" spans="1:15" ht="30">
      <c r="A84" s="78" t="s">
        <v>2737</v>
      </c>
      <c r="B84" s="78" t="s">
        <v>5</v>
      </c>
      <c r="C84" s="78" t="s">
        <v>13</v>
      </c>
      <c r="D84" s="78" t="s">
        <v>604</v>
      </c>
      <c r="E84" s="78" t="s">
        <v>21</v>
      </c>
      <c r="F84" s="78" t="s">
        <v>2738</v>
      </c>
      <c r="G84" s="78" t="s">
        <v>2739</v>
      </c>
      <c r="H84" s="78" t="s">
        <v>605</v>
      </c>
      <c r="I84" s="78" t="s">
        <v>606</v>
      </c>
      <c r="J84" s="78" t="s">
        <v>2242</v>
      </c>
      <c r="K84" s="78" t="s">
        <v>1</v>
      </c>
      <c r="L84" s="79">
        <v>1</v>
      </c>
      <c r="M84" s="79">
        <v>11</v>
      </c>
      <c r="N84" s="78" t="s">
        <v>2242</v>
      </c>
      <c r="O84" s="79" t="s">
        <v>3045</v>
      </c>
    </row>
    <row r="85" spans="1:15" ht="30">
      <c r="A85" s="78" t="s">
        <v>2740</v>
      </c>
      <c r="B85" s="78" t="s">
        <v>5</v>
      </c>
      <c r="C85" s="78" t="s">
        <v>11</v>
      </c>
      <c r="D85" s="78" t="s">
        <v>604</v>
      </c>
      <c r="E85" s="78" t="s">
        <v>21</v>
      </c>
      <c r="F85" s="78" t="s">
        <v>2741</v>
      </c>
      <c r="G85" s="78" t="s">
        <v>2742</v>
      </c>
      <c r="H85" s="78" t="s">
        <v>641</v>
      </c>
      <c r="I85" s="78" t="s">
        <v>812</v>
      </c>
      <c r="J85" s="78" t="s">
        <v>2242</v>
      </c>
      <c r="K85" s="78" t="s">
        <v>1</v>
      </c>
      <c r="L85" s="79">
        <v>1</v>
      </c>
      <c r="M85" s="79">
        <v>11</v>
      </c>
      <c r="N85" s="78" t="s">
        <v>2242</v>
      </c>
      <c r="O85" s="79" t="s">
        <v>3045</v>
      </c>
    </row>
    <row r="86" spans="1:15" ht="15">
      <c r="A86" s="78" t="s">
        <v>2743</v>
      </c>
      <c r="B86" s="78" t="s">
        <v>6</v>
      </c>
      <c r="C86" s="78" t="s">
        <v>30</v>
      </c>
      <c r="D86" s="78" t="s">
        <v>604</v>
      </c>
      <c r="E86" s="78" t="s">
        <v>21</v>
      </c>
      <c r="F86" s="78" t="s">
        <v>761</v>
      </c>
      <c r="G86" s="78" t="s">
        <v>2744</v>
      </c>
      <c r="H86" s="78" t="s">
        <v>662</v>
      </c>
      <c r="I86" s="78" t="s">
        <v>812</v>
      </c>
      <c r="J86" s="78" t="s">
        <v>3290</v>
      </c>
      <c r="K86" s="78" t="s">
        <v>1</v>
      </c>
      <c r="L86" s="79">
        <v>1</v>
      </c>
      <c r="M86" s="79">
        <v>10</v>
      </c>
      <c r="N86" s="78" t="s">
        <v>1466</v>
      </c>
      <c r="O86" s="79" t="s">
        <v>3045</v>
      </c>
    </row>
    <row r="87" spans="1:15" ht="30">
      <c r="A87" s="78" t="s">
        <v>2770</v>
      </c>
      <c r="B87" s="78" t="s">
        <v>5</v>
      </c>
      <c r="C87" s="78" t="s">
        <v>12</v>
      </c>
      <c r="D87" s="78" t="s">
        <v>604</v>
      </c>
      <c r="E87" s="78" t="s">
        <v>21</v>
      </c>
      <c r="F87" s="78" t="s">
        <v>2771</v>
      </c>
      <c r="G87" s="78" t="s">
        <v>2772</v>
      </c>
      <c r="H87" s="78" t="s">
        <v>638</v>
      </c>
      <c r="I87" s="78" t="s">
        <v>812</v>
      </c>
      <c r="J87" s="78" t="s">
        <v>1806</v>
      </c>
      <c r="K87" s="78" t="s">
        <v>1</v>
      </c>
      <c r="L87" s="79">
        <v>1</v>
      </c>
      <c r="M87" s="79">
        <v>10</v>
      </c>
      <c r="N87" s="78" t="s">
        <v>1806</v>
      </c>
      <c r="O87" s="79" t="s">
        <v>3045</v>
      </c>
    </row>
    <row r="88" spans="1:15" ht="15">
      <c r="A88" s="78" t="s">
        <v>2773</v>
      </c>
      <c r="B88" s="78" t="s">
        <v>5</v>
      </c>
      <c r="C88" s="78" t="s">
        <v>30</v>
      </c>
      <c r="D88" s="78" t="s">
        <v>604</v>
      </c>
      <c r="E88" s="78" t="s">
        <v>21</v>
      </c>
      <c r="F88" s="78" t="s">
        <v>2774</v>
      </c>
      <c r="G88" s="78" t="s">
        <v>2775</v>
      </c>
      <c r="H88" s="78" t="s">
        <v>630</v>
      </c>
      <c r="I88" s="78" t="s">
        <v>812</v>
      </c>
      <c r="J88" s="78" t="s">
        <v>3344</v>
      </c>
      <c r="K88" s="78" t="s">
        <v>1</v>
      </c>
      <c r="L88" s="79">
        <v>1</v>
      </c>
      <c r="M88" s="79">
        <v>9</v>
      </c>
      <c r="N88" s="78" t="s">
        <v>2776</v>
      </c>
      <c r="O88" s="79" t="s">
        <v>3045</v>
      </c>
    </row>
    <row r="89" spans="1:15" ht="60">
      <c r="A89" s="78" t="s">
        <v>2777</v>
      </c>
      <c r="B89" s="78" t="s">
        <v>5</v>
      </c>
      <c r="C89" s="78" t="s">
        <v>14</v>
      </c>
      <c r="D89" s="78" t="s">
        <v>604</v>
      </c>
      <c r="E89" s="78" t="s">
        <v>21</v>
      </c>
      <c r="F89" s="78" t="s">
        <v>3291</v>
      </c>
      <c r="G89" s="78" t="s">
        <v>3292</v>
      </c>
      <c r="H89" s="78" t="s">
        <v>608</v>
      </c>
      <c r="I89" s="78" t="s">
        <v>721</v>
      </c>
      <c r="J89" s="78" t="s">
        <v>2780</v>
      </c>
      <c r="K89" s="78" t="s">
        <v>1</v>
      </c>
      <c r="L89" s="79">
        <v>1</v>
      </c>
      <c r="M89" s="79">
        <v>9</v>
      </c>
      <c r="N89" s="78" t="s">
        <v>2780</v>
      </c>
      <c r="O89" s="79" t="s">
        <v>3045</v>
      </c>
    </row>
    <row r="90" spans="1:15" ht="30">
      <c r="A90" s="78" t="s">
        <v>2785</v>
      </c>
      <c r="B90" s="78" t="s">
        <v>6</v>
      </c>
      <c r="C90" s="78" t="s">
        <v>10</v>
      </c>
      <c r="D90" s="78" t="s">
        <v>604</v>
      </c>
      <c r="E90" s="78" t="s">
        <v>21</v>
      </c>
      <c r="F90" s="78" t="s">
        <v>2786</v>
      </c>
      <c r="G90" s="78" t="s">
        <v>2787</v>
      </c>
      <c r="H90" s="78" t="s">
        <v>920</v>
      </c>
      <c r="I90" s="78" t="s">
        <v>714</v>
      </c>
      <c r="J90" s="78" t="s">
        <v>3390</v>
      </c>
      <c r="K90" s="78" t="s">
        <v>1</v>
      </c>
      <c r="L90" s="79">
        <v>1</v>
      </c>
      <c r="M90" s="79">
        <v>9</v>
      </c>
      <c r="N90" s="78" t="s">
        <v>2788</v>
      </c>
      <c r="O90" s="79" t="s">
        <v>3045</v>
      </c>
    </row>
    <row r="91" spans="1:15" ht="30">
      <c r="A91" s="78" t="s">
        <v>2796</v>
      </c>
      <c r="B91" s="78" t="s">
        <v>5</v>
      </c>
      <c r="C91" s="78" t="s">
        <v>11</v>
      </c>
      <c r="D91" s="78" t="s">
        <v>604</v>
      </c>
      <c r="E91" s="78" t="s">
        <v>21</v>
      </c>
      <c r="F91" s="78" t="s">
        <v>2797</v>
      </c>
      <c r="G91" s="78" t="s">
        <v>2798</v>
      </c>
      <c r="H91" s="78" t="s">
        <v>641</v>
      </c>
      <c r="I91" s="78" t="s">
        <v>812</v>
      </c>
      <c r="J91" s="78" t="s">
        <v>1503</v>
      </c>
      <c r="K91" s="78" t="s">
        <v>1</v>
      </c>
      <c r="L91" s="79">
        <v>1</v>
      </c>
      <c r="M91" s="79">
        <v>8</v>
      </c>
      <c r="N91" s="78" t="s">
        <v>1503</v>
      </c>
      <c r="O91" s="79" t="s">
        <v>3045</v>
      </c>
    </row>
    <row r="92" spans="1:15" ht="30">
      <c r="A92" s="78" t="s">
        <v>2809</v>
      </c>
      <c r="B92" s="78" t="s">
        <v>5</v>
      </c>
      <c r="C92" s="78" t="s">
        <v>13</v>
      </c>
      <c r="D92" s="78" t="s">
        <v>604</v>
      </c>
      <c r="E92" s="78" t="s">
        <v>21</v>
      </c>
      <c r="F92" s="78" t="s">
        <v>2810</v>
      </c>
      <c r="G92" s="78" t="s">
        <v>2811</v>
      </c>
      <c r="H92" s="78" t="s">
        <v>605</v>
      </c>
      <c r="I92" s="78" t="s">
        <v>606</v>
      </c>
      <c r="J92" s="78" t="s">
        <v>1503</v>
      </c>
      <c r="K92" s="78" t="s">
        <v>1</v>
      </c>
      <c r="L92" s="79">
        <v>1</v>
      </c>
      <c r="M92" s="79">
        <v>8</v>
      </c>
      <c r="N92" s="78" t="s">
        <v>1503</v>
      </c>
      <c r="O92" s="79" t="s">
        <v>3045</v>
      </c>
    </row>
    <row r="93" spans="1:15" ht="15">
      <c r="A93" s="78" t="s">
        <v>2837</v>
      </c>
      <c r="B93" s="78" t="s">
        <v>6</v>
      </c>
      <c r="C93" s="78" t="s">
        <v>3814</v>
      </c>
      <c r="D93" s="78" t="s">
        <v>604</v>
      </c>
      <c r="E93" s="78" t="s">
        <v>21</v>
      </c>
      <c r="F93" s="78" t="s">
        <v>2838</v>
      </c>
      <c r="G93" s="78" t="s">
        <v>2839</v>
      </c>
      <c r="H93" s="78" t="s">
        <v>760</v>
      </c>
      <c r="I93" s="78" t="s">
        <v>812</v>
      </c>
      <c r="J93" s="78" t="s">
        <v>3453</v>
      </c>
      <c r="K93" s="78" t="s">
        <v>1</v>
      </c>
      <c r="L93" s="79">
        <v>1</v>
      </c>
      <c r="M93" s="79">
        <v>8</v>
      </c>
      <c r="N93" s="78" t="s">
        <v>1503</v>
      </c>
      <c r="O93" s="79" t="s">
        <v>3045</v>
      </c>
    </row>
    <row r="94" spans="1:15" ht="60">
      <c r="A94" s="78" t="s">
        <v>2881</v>
      </c>
      <c r="B94" s="78" t="s">
        <v>5</v>
      </c>
      <c r="C94" s="78" t="s">
        <v>14</v>
      </c>
      <c r="D94" s="78" t="s">
        <v>604</v>
      </c>
      <c r="E94" s="78" t="s">
        <v>21</v>
      </c>
      <c r="F94" s="78" t="s">
        <v>3047</v>
      </c>
      <c r="G94" s="78" t="s">
        <v>3048</v>
      </c>
      <c r="H94" s="78" t="s">
        <v>608</v>
      </c>
      <c r="I94" s="78" t="s">
        <v>721</v>
      </c>
      <c r="J94" s="78" t="s">
        <v>2166</v>
      </c>
      <c r="K94" s="78" t="s">
        <v>2</v>
      </c>
      <c r="L94" s="79">
        <v>1</v>
      </c>
      <c r="M94" s="79">
        <v>8</v>
      </c>
      <c r="N94" s="78" t="s">
        <v>2166</v>
      </c>
      <c r="O94" s="79" t="s">
        <v>3045</v>
      </c>
    </row>
    <row r="95" spans="1:15" ht="30">
      <c r="A95" s="78" t="s">
        <v>3746</v>
      </c>
      <c r="B95" s="78" t="s">
        <v>5</v>
      </c>
      <c r="C95" s="78" t="s">
        <v>13</v>
      </c>
      <c r="D95" s="78" t="s">
        <v>604</v>
      </c>
      <c r="E95" s="78" t="s">
        <v>21</v>
      </c>
      <c r="F95" s="78" t="s">
        <v>3747</v>
      </c>
      <c r="G95" s="78" t="s">
        <v>3748</v>
      </c>
      <c r="H95" s="78" t="s">
        <v>605</v>
      </c>
      <c r="I95" s="78" t="s">
        <v>606</v>
      </c>
      <c r="J95" s="78" t="s">
        <v>3727</v>
      </c>
      <c r="K95" s="78" t="s">
        <v>2</v>
      </c>
      <c r="L95" s="79">
        <v>0</v>
      </c>
      <c r="M95" s="79">
        <v>4</v>
      </c>
      <c r="N95" s="78" t="s">
        <v>3727</v>
      </c>
      <c r="O95" s="79" t="s">
        <v>3045</v>
      </c>
    </row>
    <row r="96" spans="1:15" ht="30">
      <c r="A96" s="78" t="s">
        <v>2890</v>
      </c>
      <c r="B96" s="78" t="s">
        <v>5</v>
      </c>
      <c r="C96" s="78" t="s">
        <v>38</v>
      </c>
      <c r="D96" s="78" t="s">
        <v>604</v>
      </c>
      <c r="E96" s="78" t="s">
        <v>21</v>
      </c>
      <c r="F96" s="78" t="s">
        <v>2891</v>
      </c>
      <c r="G96" s="78" t="s">
        <v>2892</v>
      </c>
      <c r="H96" s="78" t="s">
        <v>636</v>
      </c>
      <c r="I96" s="78" t="s">
        <v>812</v>
      </c>
      <c r="J96" s="78" t="s">
        <v>2629</v>
      </c>
      <c r="K96" s="78" t="s">
        <v>1</v>
      </c>
      <c r="L96" s="79">
        <v>1</v>
      </c>
      <c r="M96" s="79">
        <v>7</v>
      </c>
      <c r="N96" s="78" t="s">
        <v>2629</v>
      </c>
      <c r="O96" s="79" t="s">
        <v>3045</v>
      </c>
    </row>
    <row r="97" spans="1:15" ht="15">
      <c r="A97" s="78" t="s">
        <v>2893</v>
      </c>
      <c r="B97" s="78" t="s">
        <v>5</v>
      </c>
      <c r="C97" s="78" t="s">
        <v>3814</v>
      </c>
      <c r="D97" s="78" t="s">
        <v>604</v>
      </c>
      <c r="E97" s="78" t="s">
        <v>21</v>
      </c>
      <c r="F97" s="78" t="s">
        <v>2894</v>
      </c>
      <c r="G97" s="78" t="s">
        <v>2895</v>
      </c>
      <c r="H97" s="78" t="s">
        <v>760</v>
      </c>
      <c r="I97" s="78" t="s">
        <v>812</v>
      </c>
      <c r="J97" s="78" t="s">
        <v>2629</v>
      </c>
      <c r="K97" s="78" t="s">
        <v>1</v>
      </c>
      <c r="L97" s="79">
        <v>1</v>
      </c>
      <c r="M97" s="79">
        <v>7</v>
      </c>
      <c r="N97" s="78" t="s">
        <v>2629</v>
      </c>
      <c r="O97" s="79" t="s">
        <v>3045</v>
      </c>
    </row>
    <row r="98" spans="1:15" ht="45">
      <c r="A98" s="78" t="s">
        <v>2937</v>
      </c>
      <c r="B98" s="78" t="s">
        <v>5</v>
      </c>
      <c r="C98" s="78" t="s">
        <v>14</v>
      </c>
      <c r="D98" s="78" t="s">
        <v>604</v>
      </c>
      <c r="E98" s="78" t="s">
        <v>21</v>
      </c>
      <c r="F98" s="78" t="s">
        <v>2938</v>
      </c>
      <c r="G98" s="78" t="s">
        <v>2939</v>
      </c>
      <c r="H98" s="78" t="s">
        <v>621</v>
      </c>
      <c r="I98" s="78" t="s">
        <v>715</v>
      </c>
      <c r="J98" s="78" t="s">
        <v>1365</v>
      </c>
      <c r="K98" s="78" t="s">
        <v>1</v>
      </c>
      <c r="L98" s="79">
        <v>1</v>
      </c>
      <c r="M98" s="79">
        <v>6</v>
      </c>
      <c r="N98" s="78" t="s">
        <v>1365</v>
      </c>
      <c r="O98" s="79" t="s">
        <v>3045</v>
      </c>
    </row>
    <row r="99" spans="1:15" ht="15">
      <c r="A99" s="78" t="s">
        <v>2940</v>
      </c>
      <c r="B99" s="78" t="s">
        <v>6</v>
      </c>
      <c r="C99" s="78" t="s">
        <v>29</v>
      </c>
      <c r="D99" s="78" t="s">
        <v>604</v>
      </c>
      <c r="E99" s="78" t="s">
        <v>21</v>
      </c>
      <c r="F99" s="78" t="s">
        <v>2941</v>
      </c>
      <c r="G99" s="78" t="s">
        <v>2942</v>
      </c>
      <c r="H99" s="78" t="s">
        <v>610</v>
      </c>
      <c r="I99" s="78" t="s">
        <v>812</v>
      </c>
      <c r="J99" s="78" t="s">
        <v>3612</v>
      </c>
      <c r="K99" s="78" t="s">
        <v>2</v>
      </c>
      <c r="L99" s="79">
        <v>1</v>
      </c>
      <c r="M99" s="79">
        <v>5</v>
      </c>
      <c r="N99" s="78" t="s">
        <v>2943</v>
      </c>
      <c r="O99" s="79" t="s">
        <v>3045</v>
      </c>
    </row>
    <row r="100" spans="1:15" ht="75">
      <c r="A100" s="78" t="s">
        <v>2951</v>
      </c>
      <c r="B100" s="78" t="s">
        <v>5</v>
      </c>
      <c r="C100" s="78" t="s">
        <v>29</v>
      </c>
      <c r="D100" s="78" t="s">
        <v>604</v>
      </c>
      <c r="E100" s="78" t="s">
        <v>21</v>
      </c>
      <c r="F100" s="78" t="s">
        <v>2952</v>
      </c>
      <c r="G100" s="78" t="s">
        <v>2953</v>
      </c>
      <c r="H100" s="78" t="s">
        <v>617</v>
      </c>
      <c r="I100" s="78" t="s">
        <v>666</v>
      </c>
      <c r="J100" s="78" t="s">
        <v>3612</v>
      </c>
      <c r="K100" s="78" t="s">
        <v>1</v>
      </c>
      <c r="L100" s="79">
        <v>1</v>
      </c>
      <c r="M100" s="79">
        <v>5</v>
      </c>
      <c r="N100" s="78" t="s">
        <v>2943</v>
      </c>
      <c r="O100" s="79" t="s">
        <v>3045</v>
      </c>
    </row>
    <row r="101" spans="1:15" ht="60">
      <c r="A101" s="78" t="s">
        <v>2957</v>
      </c>
      <c r="B101" s="78" t="s">
        <v>5</v>
      </c>
      <c r="C101" s="78" t="s">
        <v>29</v>
      </c>
      <c r="D101" s="78" t="s">
        <v>604</v>
      </c>
      <c r="E101" s="78" t="s">
        <v>21</v>
      </c>
      <c r="F101" s="78" t="s">
        <v>2958</v>
      </c>
      <c r="G101" s="78" t="s">
        <v>2959</v>
      </c>
      <c r="H101" s="78" t="s">
        <v>610</v>
      </c>
      <c r="I101" s="78" t="s">
        <v>720</v>
      </c>
      <c r="J101" s="78" t="s">
        <v>3612</v>
      </c>
      <c r="K101" s="78" t="s">
        <v>1</v>
      </c>
      <c r="L101" s="79">
        <v>1</v>
      </c>
      <c r="M101" s="79">
        <v>5</v>
      </c>
      <c r="N101" s="78" t="s">
        <v>2943</v>
      </c>
      <c r="O101" s="79" t="s">
        <v>3045</v>
      </c>
    </row>
    <row r="102" spans="1:15" ht="30">
      <c r="A102" s="78" t="s">
        <v>2970</v>
      </c>
      <c r="B102" s="78" t="s">
        <v>5</v>
      </c>
      <c r="C102" s="78" t="s">
        <v>15</v>
      </c>
      <c r="D102" s="78" t="s">
        <v>604</v>
      </c>
      <c r="E102" s="78" t="s">
        <v>21</v>
      </c>
      <c r="F102" s="78" t="s">
        <v>2971</v>
      </c>
      <c r="G102" s="78" t="s">
        <v>2972</v>
      </c>
      <c r="H102" s="78" t="s">
        <v>642</v>
      </c>
      <c r="I102" s="78" t="s">
        <v>812</v>
      </c>
      <c r="J102" s="78" t="s">
        <v>3743</v>
      </c>
      <c r="K102" s="78" t="s">
        <v>1</v>
      </c>
      <c r="L102" s="79">
        <v>0</v>
      </c>
      <c r="M102" s="79">
        <v>4</v>
      </c>
      <c r="N102" s="78" t="s">
        <v>3743</v>
      </c>
      <c r="O102" s="79" t="s">
        <v>3045</v>
      </c>
    </row>
    <row r="103" spans="1:15" ht="45">
      <c r="A103" s="78" t="s">
        <v>2981</v>
      </c>
      <c r="B103" s="78" t="s">
        <v>5</v>
      </c>
      <c r="C103" s="78" t="s">
        <v>29</v>
      </c>
      <c r="D103" s="78" t="s">
        <v>604</v>
      </c>
      <c r="E103" s="78" t="s">
        <v>21</v>
      </c>
      <c r="F103" s="78" t="s">
        <v>2982</v>
      </c>
      <c r="G103" s="78" t="s">
        <v>2983</v>
      </c>
      <c r="H103" s="78" t="s">
        <v>617</v>
      </c>
      <c r="I103" s="78" t="s">
        <v>618</v>
      </c>
      <c r="J103" s="78" t="s">
        <v>3043</v>
      </c>
      <c r="K103" s="78" t="s">
        <v>1</v>
      </c>
      <c r="L103" s="79">
        <v>1</v>
      </c>
      <c r="M103" s="79">
        <v>4</v>
      </c>
      <c r="N103" s="78" t="s">
        <v>3043</v>
      </c>
      <c r="O103" s="79" t="s">
        <v>3045</v>
      </c>
    </row>
    <row r="104" spans="1:15" ht="15">
      <c r="A104" s="78" t="s">
        <v>2985</v>
      </c>
      <c r="B104" s="78" t="s">
        <v>6</v>
      </c>
      <c r="C104" s="78" t="s">
        <v>30</v>
      </c>
      <c r="D104" s="78" t="s">
        <v>604</v>
      </c>
      <c r="E104" s="78" t="s">
        <v>21</v>
      </c>
      <c r="F104" s="78" t="s">
        <v>2986</v>
      </c>
      <c r="G104" s="78" t="s">
        <v>2987</v>
      </c>
      <c r="H104" s="78" t="s">
        <v>662</v>
      </c>
      <c r="I104" s="78" t="s">
        <v>812</v>
      </c>
      <c r="J104" s="78" t="s">
        <v>3682</v>
      </c>
      <c r="K104" s="78" t="s">
        <v>1</v>
      </c>
      <c r="L104" s="79">
        <v>1</v>
      </c>
      <c r="M104" s="79">
        <v>5</v>
      </c>
      <c r="N104" s="78" t="s">
        <v>2984</v>
      </c>
      <c r="O104" s="79" t="s">
        <v>3045</v>
      </c>
    </row>
    <row r="105" spans="1:15" ht="15">
      <c r="A105" s="78" t="s">
        <v>3059</v>
      </c>
      <c r="B105" s="78" t="s">
        <v>5</v>
      </c>
      <c r="C105" s="78" t="s">
        <v>14</v>
      </c>
      <c r="D105" s="78" t="s">
        <v>604</v>
      </c>
      <c r="E105" s="78" t="s">
        <v>21</v>
      </c>
      <c r="F105" s="78" t="s">
        <v>3060</v>
      </c>
      <c r="G105" s="78" t="s">
        <v>3061</v>
      </c>
      <c r="H105" s="78" t="s">
        <v>607</v>
      </c>
      <c r="I105" s="78" t="s">
        <v>812</v>
      </c>
      <c r="J105" s="78" t="s">
        <v>3031</v>
      </c>
      <c r="K105" s="78" t="s">
        <v>1</v>
      </c>
      <c r="L105" s="79">
        <v>1</v>
      </c>
      <c r="M105" s="79">
        <v>4</v>
      </c>
      <c r="N105" s="78" t="s">
        <v>3031</v>
      </c>
      <c r="O105" s="79" t="s">
        <v>3045</v>
      </c>
    </row>
    <row r="106" spans="1:15" ht="30">
      <c r="A106" s="78" t="s">
        <v>3062</v>
      </c>
      <c r="B106" s="78" t="s">
        <v>5</v>
      </c>
      <c r="C106" s="78" t="s">
        <v>11</v>
      </c>
      <c r="D106" s="78" t="s">
        <v>604</v>
      </c>
      <c r="E106" s="78" t="s">
        <v>21</v>
      </c>
      <c r="F106" s="78" t="s">
        <v>3063</v>
      </c>
      <c r="G106" s="78" t="s">
        <v>3064</v>
      </c>
      <c r="H106" s="78" t="s">
        <v>641</v>
      </c>
      <c r="I106" s="78" t="s">
        <v>812</v>
      </c>
      <c r="J106" s="78" t="s">
        <v>3031</v>
      </c>
      <c r="K106" s="78" t="s">
        <v>1</v>
      </c>
      <c r="L106" s="79">
        <v>1</v>
      </c>
      <c r="M106" s="79">
        <v>4</v>
      </c>
      <c r="N106" s="78" t="s">
        <v>3031</v>
      </c>
      <c r="O106" s="79" t="s">
        <v>3045</v>
      </c>
    </row>
    <row r="107" spans="1:15" ht="30">
      <c r="A107" s="78" t="s">
        <v>3169</v>
      </c>
      <c r="B107" s="78" t="s">
        <v>5</v>
      </c>
      <c r="C107" s="78" t="s">
        <v>13</v>
      </c>
      <c r="D107" s="78" t="s">
        <v>604</v>
      </c>
      <c r="E107" s="78" t="s">
        <v>21</v>
      </c>
      <c r="F107" s="78" t="s">
        <v>3170</v>
      </c>
      <c r="G107" s="78" t="s">
        <v>3171</v>
      </c>
      <c r="H107" s="78" t="s">
        <v>605</v>
      </c>
      <c r="I107" s="78" t="s">
        <v>606</v>
      </c>
      <c r="J107" s="78" t="s">
        <v>3172</v>
      </c>
      <c r="K107" s="78" t="s">
        <v>1</v>
      </c>
      <c r="L107" s="79">
        <v>1</v>
      </c>
      <c r="M107" s="79">
        <v>3</v>
      </c>
      <c r="N107" s="78" t="s">
        <v>3172</v>
      </c>
      <c r="O107" s="79" t="s">
        <v>3045</v>
      </c>
    </row>
    <row r="108" spans="1:15" ht="30">
      <c r="A108" s="78" t="s">
        <v>3185</v>
      </c>
      <c r="B108" s="78" t="s">
        <v>5</v>
      </c>
      <c r="C108" s="78" t="s">
        <v>13</v>
      </c>
      <c r="D108" s="78" t="s">
        <v>604</v>
      </c>
      <c r="E108" s="78" t="s">
        <v>21</v>
      </c>
      <c r="F108" s="78" t="s">
        <v>3186</v>
      </c>
      <c r="G108" s="78" t="s">
        <v>3187</v>
      </c>
      <c r="H108" s="78" t="s">
        <v>605</v>
      </c>
      <c r="I108" s="78" t="s">
        <v>606</v>
      </c>
      <c r="J108" s="78" t="s">
        <v>3167</v>
      </c>
      <c r="K108" s="78" t="s">
        <v>1</v>
      </c>
      <c r="L108" s="79">
        <v>1</v>
      </c>
      <c r="M108" s="79">
        <v>2</v>
      </c>
      <c r="N108" s="78" t="s">
        <v>3167</v>
      </c>
      <c r="O108" s="79" t="s">
        <v>3045</v>
      </c>
    </row>
    <row r="109" spans="1:15" ht="15">
      <c r="A109" s="78" t="s">
        <v>3318</v>
      </c>
      <c r="B109" s="78" t="s">
        <v>5</v>
      </c>
      <c r="C109" s="78" t="s">
        <v>14</v>
      </c>
      <c r="D109" s="78" t="s">
        <v>604</v>
      </c>
      <c r="E109" s="78" t="s">
        <v>21</v>
      </c>
      <c r="F109" s="78" t="s">
        <v>3319</v>
      </c>
      <c r="G109" s="78" t="s">
        <v>3320</v>
      </c>
      <c r="H109" s="78" t="s">
        <v>621</v>
      </c>
      <c r="I109" s="78" t="s">
        <v>812</v>
      </c>
      <c r="J109" s="78" t="s">
        <v>3249</v>
      </c>
      <c r="K109" s="78" t="s">
        <v>1</v>
      </c>
      <c r="L109" s="79">
        <v>1</v>
      </c>
      <c r="M109" s="79">
        <v>0</v>
      </c>
      <c r="N109" s="78" t="s">
        <v>3249</v>
      </c>
      <c r="O109" s="79" t="s">
        <v>3045</v>
      </c>
    </row>
    <row r="110" spans="1:15" ht="30">
      <c r="A110" s="78" t="s">
        <v>3362</v>
      </c>
      <c r="B110" s="78" t="s">
        <v>5</v>
      </c>
      <c r="C110" s="78" t="s">
        <v>11</v>
      </c>
      <c r="D110" s="78" t="s">
        <v>604</v>
      </c>
      <c r="E110" s="78" t="s">
        <v>21</v>
      </c>
      <c r="F110" s="78" t="s">
        <v>3363</v>
      </c>
      <c r="G110" s="78" t="s">
        <v>3364</v>
      </c>
      <c r="H110" s="78" t="s">
        <v>641</v>
      </c>
      <c r="I110" s="78" t="s">
        <v>812</v>
      </c>
      <c r="J110" s="78" t="s">
        <v>3365</v>
      </c>
      <c r="K110" s="78" t="s">
        <v>1</v>
      </c>
      <c r="L110" s="79">
        <v>0</v>
      </c>
      <c r="M110" s="79">
        <v>11</v>
      </c>
      <c r="N110" s="78" t="s">
        <v>3365</v>
      </c>
      <c r="O110" s="79" t="s">
        <v>3045</v>
      </c>
    </row>
    <row r="111" spans="1:15" ht="30">
      <c r="A111" s="78" t="s">
        <v>3387</v>
      </c>
      <c r="B111" s="78" t="s">
        <v>5</v>
      </c>
      <c r="C111" s="78" t="s">
        <v>13</v>
      </c>
      <c r="D111" s="78" t="s">
        <v>604</v>
      </c>
      <c r="E111" s="78" t="s">
        <v>21</v>
      </c>
      <c r="F111" s="78" t="s">
        <v>3388</v>
      </c>
      <c r="G111" s="78" t="s">
        <v>3389</v>
      </c>
      <c r="H111" s="78" t="s">
        <v>605</v>
      </c>
      <c r="I111" s="78" t="s">
        <v>606</v>
      </c>
      <c r="J111" s="78" t="s">
        <v>3354</v>
      </c>
      <c r="K111" s="78" t="s">
        <v>1</v>
      </c>
      <c r="L111" s="79">
        <v>0</v>
      </c>
      <c r="M111" s="79">
        <v>11</v>
      </c>
      <c r="N111" s="78" t="s">
        <v>3354</v>
      </c>
      <c r="O111" s="79" t="s">
        <v>3045</v>
      </c>
    </row>
    <row r="112" spans="1:15" ht="15">
      <c r="A112" s="78" t="s">
        <v>3351</v>
      </c>
      <c r="B112" s="78" t="s">
        <v>6</v>
      </c>
      <c r="C112" s="78" t="s">
        <v>30</v>
      </c>
      <c r="D112" s="78" t="s">
        <v>604</v>
      </c>
      <c r="E112" s="78" t="s">
        <v>21</v>
      </c>
      <c r="F112" s="78" t="s">
        <v>3352</v>
      </c>
      <c r="G112" s="78" t="s">
        <v>3353</v>
      </c>
      <c r="H112" s="78" t="s">
        <v>662</v>
      </c>
      <c r="I112" s="78" t="s">
        <v>812</v>
      </c>
      <c r="J112" s="78" t="s">
        <v>3350</v>
      </c>
      <c r="K112" s="78" t="s">
        <v>1</v>
      </c>
      <c r="L112" s="79">
        <v>0</v>
      </c>
      <c r="M112" s="79">
        <v>11</v>
      </c>
      <c r="N112" s="78" t="s">
        <v>3350</v>
      </c>
      <c r="O112" s="79" t="s">
        <v>3045</v>
      </c>
    </row>
    <row r="113" spans="1:15" ht="15">
      <c r="A113" s="78" t="s">
        <v>3371</v>
      </c>
      <c r="B113" s="78" t="s">
        <v>5</v>
      </c>
      <c r="C113" s="78" t="s">
        <v>14</v>
      </c>
      <c r="D113" s="78" t="s">
        <v>604</v>
      </c>
      <c r="E113" s="78" t="s">
        <v>21</v>
      </c>
      <c r="F113" s="78" t="s">
        <v>3372</v>
      </c>
      <c r="G113" s="78" t="s">
        <v>3373</v>
      </c>
      <c r="H113" s="78" t="s">
        <v>621</v>
      </c>
      <c r="I113" s="78" t="s">
        <v>812</v>
      </c>
      <c r="J113" s="78" t="s">
        <v>3290</v>
      </c>
      <c r="K113" s="78" t="s">
        <v>1</v>
      </c>
      <c r="L113" s="79">
        <v>0</v>
      </c>
      <c r="M113" s="79">
        <v>10</v>
      </c>
      <c r="N113" s="78" t="s">
        <v>3290</v>
      </c>
      <c r="O113" s="79" t="s">
        <v>3045</v>
      </c>
    </row>
    <row r="114" spans="1:15" ht="60">
      <c r="A114" s="78" t="s">
        <v>3471</v>
      </c>
      <c r="B114" s="78" t="s">
        <v>5</v>
      </c>
      <c r="C114" s="78" t="s">
        <v>14</v>
      </c>
      <c r="D114" s="78" t="s">
        <v>604</v>
      </c>
      <c r="E114" s="78" t="s">
        <v>21</v>
      </c>
      <c r="F114" s="78" t="s">
        <v>3472</v>
      </c>
      <c r="G114" s="78" t="s">
        <v>3473</v>
      </c>
      <c r="H114" s="78" t="s">
        <v>607</v>
      </c>
      <c r="I114" s="78" t="s">
        <v>718</v>
      </c>
      <c r="J114" s="78" t="s">
        <v>3470</v>
      </c>
      <c r="K114" s="78" t="s">
        <v>1</v>
      </c>
      <c r="L114" s="79">
        <v>0</v>
      </c>
      <c r="M114" s="79">
        <v>9</v>
      </c>
      <c r="N114" s="78" t="s">
        <v>3470</v>
      </c>
      <c r="O114" s="79" t="s">
        <v>3045</v>
      </c>
    </row>
    <row r="115" spans="1:15" ht="60">
      <c r="A115" s="78" t="s">
        <v>3477</v>
      </c>
      <c r="B115" s="78" t="s">
        <v>5</v>
      </c>
      <c r="C115" s="78" t="s">
        <v>14</v>
      </c>
      <c r="D115" s="78" t="s">
        <v>604</v>
      </c>
      <c r="E115" s="78" t="s">
        <v>21</v>
      </c>
      <c r="F115" s="78" t="s">
        <v>3478</v>
      </c>
      <c r="G115" s="78" t="s">
        <v>3479</v>
      </c>
      <c r="H115" s="78" t="s">
        <v>608</v>
      </c>
      <c r="I115" s="78" t="s">
        <v>721</v>
      </c>
      <c r="J115" s="78" t="s">
        <v>3470</v>
      </c>
      <c r="K115" s="78" t="s">
        <v>1</v>
      </c>
      <c r="L115" s="79">
        <v>0</v>
      </c>
      <c r="M115" s="79">
        <v>9</v>
      </c>
      <c r="N115" s="78" t="s">
        <v>3470</v>
      </c>
      <c r="O115" s="79" t="s">
        <v>3045</v>
      </c>
    </row>
    <row r="116" spans="1:15" ht="30">
      <c r="A116" s="78" t="s">
        <v>3480</v>
      </c>
      <c r="B116" s="78" t="s">
        <v>5</v>
      </c>
      <c r="C116" s="78" t="s">
        <v>13</v>
      </c>
      <c r="D116" s="78" t="s">
        <v>604</v>
      </c>
      <c r="E116" s="78" t="s">
        <v>21</v>
      </c>
      <c r="F116" s="78" t="s">
        <v>3481</v>
      </c>
      <c r="G116" s="78" t="s">
        <v>3482</v>
      </c>
      <c r="H116" s="78" t="s">
        <v>605</v>
      </c>
      <c r="I116" s="78" t="s">
        <v>606</v>
      </c>
      <c r="J116" s="78" t="s">
        <v>3483</v>
      </c>
      <c r="K116" s="78" t="s">
        <v>1</v>
      </c>
      <c r="L116" s="79">
        <v>0</v>
      </c>
      <c r="M116" s="79">
        <v>9</v>
      </c>
      <c r="N116" s="78" t="s">
        <v>3483</v>
      </c>
      <c r="O116" s="79" t="s">
        <v>3045</v>
      </c>
    </row>
    <row r="117" spans="1:15" ht="30">
      <c r="A117" s="78" t="s">
        <v>3497</v>
      </c>
      <c r="B117" s="78" t="s">
        <v>5</v>
      </c>
      <c r="C117" s="78" t="s">
        <v>38</v>
      </c>
      <c r="D117" s="78" t="s">
        <v>604</v>
      </c>
      <c r="E117" s="78" t="s">
        <v>21</v>
      </c>
      <c r="F117" s="78" t="s">
        <v>3498</v>
      </c>
      <c r="G117" s="78" t="s">
        <v>3499</v>
      </c>
      <c r="H117" s="78" t="s">
        <v>634</v>
      </c>
      <c r="I117" s="78" t="s">
        <v>812</v>
      </c>
      <c r="J117" s="78" t="s">
        <v>3500</v>
      </c>
      <c r="K117" s="78" t="s">
        <v>1</v>
      </c>
      <c r="L117" s="79">
        <v>0</v>
      </c>
      <c r="M117" s="79">
        <v>8</v>
      </c>
      <c r="N117" s="78" t="s">
        <v>3500</v>
      </c>
      <c r="O117" s="79" t="s">
        <v>3045</v>
      </c>
    </row>
    <row r="118" spans="1:15" ht="45">
      <c r="A118" s="78" t="s">
        <v>3531</v>
      </c>
      <c r="B118" s="78" t="s">
        <v>5</v>
      </c>
      <c r="C118" s="78" t="s">
        <v>29</v>
      </c>
      <c r="D118" s="78" t="s">
        <v>604</v>
      </c>
      <c r="E118" s="78" t="s">
        <v>21</v>
      </c>
      <c r="F118" s="78" t="s">
        <v>3532</v>
      </c>
      <c r="G118" s="78" t="s">
        <v>3533</v>
      </c>
      <c r="H118" s="78" t="s">
        <v>617</v>
      </c>
      <c r="I118" s="78" t="s">
        <v>812</v>
      </c>
      <c r="J118" s="78" t="s">
        <v>3431</v>
      </c>
      <c r="K118" s="78" t="s">
        <v>1</v>
      </c>
      <c r="L118" s="79">
        <v>0</v>
      </c>
      <c r="M118" s="79">
        <v>8</v>
      </c>
      <c r="N118" s="78" t="s">
        <v>3431</v>
      </c>
      <c r="O118" s="79" t="s">
        <v>3045</v>
      </c>
    </row>
    <row r="119" spans="1:15" ht="15">
      <c r="A119" s="78" t="s">
        <v>3617</v>
      </c>
      <c r="B119" s="78" t="s">
        <v>5</v>
      </c>
      <c r="C119" s="78" t="s">
        <v>18</v>
      </c>
      <c r="D119" s="78" t="s">
        <v>604</v>
      </c>
      <c r="E119" s="78" t="s">
        <v>21</v>
      </c>
      <c r="F119" s="78" t="s">
        <v>3618</v>
      </c>
      <c r="G119" s="78" t="s">
        <v>3619</v>
      </c>
      <c r="H119" s="78" t="s">
        <v>633</v>
      </c>
      <c r="I119" s="78" t="s">
        <v>812</v>
      </c>
      <c r="J119" s="78" t="s">
        <v>3620</v>
      </c>
      <c r="K119" s="78" t="s">
        <v>1</v>
      </c>
      <c r="L119" s="79">
        <v>0</v>
      </c>
      <c r="M119" s="79">
        <v>6</v>
      </c>
      <c r="N119" s="78" t="s">
        <v>3620</v>
      </c>
      <c r="O119" s="79" t="s">
        <v>3045</v>
      </c>
    </row>
    <row r="120" spans="1:15" ht="15">
      <c r="A120" s="78" t="s">
        <v>3630</v>
      </c>
      <c r="B120" s="78" t="s">
        <v>6</v>
      </c>
      <c r="C120" s="78" t="s">
        <v>18</v>
      </c>
      <c r="D120" s="78" t="s">
        <v>604</v>
      </c>
      <c r="E120" s="78" t="s">
        <v>21</v>
      </c>
      <c r="F120" s="78" t="s">
        <v>3631</v>
      </c>
      <c r="G120" s="78" t="s">
        <v>3632</v>
      </c>
      <c r="H120" s="78" t="s">
        <v>633</v>
      </c>
      <c r="I120" s="78" t="s">
        <v>812</v>
      </c>
      <c r="J120" s="78" t="s">
        <v>3607</v>
      </c>
      <c r="K120" s="78" t="s">
        <v>1</v>
      </c>
      <c r="L120" s="79">
        <v>0</v>
      </c>
      <c r="M120" s="79">
        <v>6</v>
      </c>
      <c r="N120" s="78" t="s">
        <v>3607</v>
      </c>
      <c r="O120" s="79" t="s">
        <v>3045</v>
      </c>
    </row>
    <row r="121" spans="1:15" ht="15">
      <c r="A121" s="78" t="s">
        <v>3640</v>
      </c>
      <c r="B121" s="78" t="s">
        <v>6</v>
      </c>
      <c r="C121" s="78" t="s">
        <v>30</v>
      </c>
      <c r="D121" s="78" t="s">
        <v>604</v>
      </c>
      <c r="E121" s="78" t="s">
        <v>21</v>
      </c>
      <c r="F121" s="78" t="s">
        <v>3641</v>
      </c>
      <c r="G121" s="78" t="s">
        <v>3750</v>
      </c>
      <c r="H121" s="78" t="s">
        <v>630</v>
      </c>
      <c r="I121" s="78" t="s">
        <v>812</v>
      </c>
      <c r="J121" s="78" t="s">
        <v>3612</v>
      </c>
      <c r="K121" s="78" t="s">
        <v>1</v>
      </c>
      <c r="L121" s="79">
        <v>0</v>
      </c>
      <c r="M121" s="79">
        <v>5</v>
      </c>
      <c r="N121" s="78" t="s">
        <v>3612</v>
      </c>
      <c r="O121" s="79" t="s">
        <v>3045</v>
      </c>
    </row>
    <row r="122" spans="1:15" ht="30">
      <c r="A122" s="78" t="s">
        <v>3756</v>
      </c>
      <c r="B122" s="78" t="s">
        <v>5</v>
      </c>
      <c r="C122" s="78" t="s">
        <v>15</v>
      </c>
      <c r="D122" s="78" t="s">
        <v>604</v>
      </c>
      <c r="E122" s="78" t="s">
        <v>21</v>
      </c>
      <c r="F122" s="78" t="s">
        <v>3757</v>
      </c>
      <c r="G122" s="78" t="s">
        <v>3758</v>
      </c>
      <c r="H122" s="78" t="s">
        <v>653</v>
      </c>
      <c r="I122" s="78" t="s">
        <v>812</v>
      </c>
      <c r="J122" s="78" t="s">
        <v>3650</v>
      </c>
      <c r="K122" s="78" t="s">
        <v>1</v>
      </c>
      <c r="L122" s="79">
        <v>0</v>
      </c>
      <c r="M122" s="79">
        <v>5</v>
      </c>
      <c r="N122" s="78" t="s">
        <v>3650</v>
      </c>
      <c r="O122" s="79" t="s">
        <v>3045</v>
      </c>
    </row>
    <row r="123" spans="1:15" ht="30">
      <c r="A123" s="78" t="s">
        <v>3759</v>
      </c>
      <c r="B123" s="78" t="s">
        <v>6</v>
      </c>
      <c r="C123" s="78" t="s">
        <v>14</v>
      </c>
      <c r="D123" s="78" t="s">
        <v>604</v>
      </c>
      <c r="E123" s="78" t="s">
        <v>21</v>
      </c>
      <c r="F123" s="78" t="s">
        <v>3760</v>
      </c>
      <c r="G123" s="78" t="s">
        <v>3761</v>
      </c>
      <c r="H123" s="78" t="s">
        <v>3762</v>
      </c>
      <c r="I123" s="78" t="s">
        <v>812</v>
      </c>
      <c r="J123" s="78" t="s">
        <v>3600</v>
      </c>
      <c r="K123" s="78" t="s">
        <v>1</v>
      </c>
      <c r="L123" s="79">
        <v>0</v>
      </c>
      <c r="M123" s="79">
        <v>5</v>
      </c>
      <c r="N123" s="78" t="s">
        <v>3600</v>
      </c>
      <c r="O123" s="79" t="s">
        <v>3045</v>
      </c>
    </row>
    <row r="124" spans="1:15" ht="45">
      <c r="A124" s="78" t="s">
        <v>3767</v>
      </c>
      <c r="B124" s="78" t="s">
        <v>5</v>
      </c>
      <c r="C124" s="78" t="s">
        <v>10</v>
      </c>
      <c r="D124" s="78" t="s">
        <v>604</v>
      </c>
      <c r="E124" s="78" t="s">
        <v>21</v>
      </c>
      <c r="F124" s="78" t="s">
        <v>3768</v>
      </c>
      <c r="G124" s="78" t="s">
        <v>3769</v>
      </c>
      <c r="H124" s="78" t="s">
        <v>674</v>
      </c>
      <c r="I124" s="78" t="s">
        <v>724</v>
      </c>
      <c r="J124" s="78" t="s">
        <v>3770</v>
      </c>
      <c r="K124" s="78" t="s">
        <v>1</v>
      </c>
      <c r="L124" s="79">
        <v>0</v>
      </c>
      <c r="M124" s="79">
        <v>4</v>
      </c>
      <c r="N124" s="78" t="s">
        <v>3770</v>
      </c>
      <c r="O124" s="79" t="s">
        <v>3045</v>
      </c>
    </row>
    <row r="125" spans="1:15" ht="30">
      <c r="A125" s="78" t="s">
        <v>3771</v>
      </c>
      <c r="B125" s="78" t="s">
        <v>6</v>
      </c>
      <c r="C125" s="78" t="s">
        <v>14</v>
      </c>
      <c r="D125" s="78" t="s">
        <v>604</v>
      </c>
      <c r="E125" s="78" t="s">
        <v>21</v>
      </c>
      <c r="F125" s="78" t="s">
        <v>3772</v>
      </c>
      <c r="G125" s="78" t="s">
        <v>3773</v>
      </c>
      <c r="H125" s="78" t="s">
        <v>3762</v>
      </c>
      <c r="I125" s="78" t="s">
        <v>812</v>
      </c>
      <c r="J125" s="78" t="s">
        <v>3774</v>
      </c>
      <c r="K125" s="78" t="s">
        <v>1</v>
      </c>
      <c r="L125" s="79">
        <v>0</v>
      </c>
      <c r="M125" s="79">
        <v>3</v>
      </c>
      <c r="N125" s="78" t="s">
        <v>3774</v>
      </c>
      <c r="O125" s="79" t="s">
        <v>3045</v>
      </c>
    </row>
    <row r="126" spans="1:15" ht="30">
      <c r="A126" s="78" t="s">
        <v>3778</v>
      </c>
      <c r="B126" s="78" t="s">
        <v>5</v>
      </c>
      <c r="C126" s="78" t="s">
        <v>13</v>
      </c>
      <c r="D126" s="78" t="s">
        <v>604</v>
      </c>
      <c r="E126" s="78" t="s">
        <v>21</v>
      </c>
      <c r="F126" s="78" t="s">
        <v>3779</v>
      </c>
      <c r="G126" s="78" t="s">
        <v>3780</v>
      </c>
      <c r="H126" s="78" t="s">
        <v>605</v>
      </c>
      <c r="I126" s="78" t="s">
        <v>606</v>
      </c>
      <c r="J126" s="78" t="s">
        <v>3727</v>
      </c>
      <c r="K126" s="78" t="s">
        <v>1</v>
      </c>
      <c r="L126" s="79">
        <v>0</v>
      </c>
      <c r="M126" s="79">
        <v>4</v>
      </c>
      <c r="N126" s="78" t="s">
        <v>3727</v>
      </c>
      <c r="O126" s="79" t="s">
        <v>3045</v>
      </c>
    </row>
    <row r="127" spans="1:15" ht="30">
      <c r="A127" s="78" t="s">
        <v>3781</v>
      </c>
      <c r="B127" s="78" t="s">
        <v>5</v>
      </c>
      <c r="C127" s="78" t="s">
        <v>11</v>
      </c>
      <c r="D127" s="78" t="s">
        <v>604</v>
      </c>
      <c r="E127" s="78" t="s">
        <v>21</v>
      </c>
      <c r="F127" s="78" t="s">
        <v>3782</v>
      </c>
      <c r="G127" s="78" t="s">
        <v>3783</v>
      </c>
      <c r="H127" s="78" t="s">
        <v>649</v>
      </c>
      <c r="I127" s="78" t="s">
        <v>650</v>
      </c>
      <c r="J127" s="78" t="s">
        <v>3774</v>
      </c>
      <c r="K127" s="78" t="s">
        <v>1</v>
      </c>
      <c r="L127" s="79">
        <v>0</v>
      </c>
      <c r="M127" s="79">
        <v>3</v>
      </c>
      <c r="N127" s="78" t="s">
        <v>3774</v>
      </c>
      <c r="O127" s="79" t="s">
        <v>3045</v>
      </c>
    </row>
    <row r="128" spans="1:15" ht="30">
      <c r="A128" s="78" t="s">
        <v>3784</v>
      </c>
      <c r="B128" s="78" t="s">
        <v>5</v>
      </c>
      <c r="C128" s="78" t="s">
        <v>11</v>
      </c>
      <c r="D128" s="78" t="s">
        <v>604</v>
      </c>
      <c r="E128" s="78" t="s">
        <v>21</v>
      </c>
      <c r="F128" s="78" t="s">
        <v>3785</v>
      </c>
      <c r="G128" s="78" t="s">
        <v>3786</v>
      </c>
      <c r="H128" s="78" t="s">
        <v>641</v>
      </c>
      <c r="I128" s="78" t="s">
        <v>812</v>
      </c>
      <c r="J128" s="78" t="s">
        <v>3774</v>
      </c>
      <c r="K128" s="78" t="s">
        <v>1</v>
      </c>
      <c r="L128" s="79">
        <v>0</v>
      </c>
      <c r="M128" s="79">
        <v>3</v>
      </c>
      <c r="N128" s="78" t="s">
        <v>3774</v>
      </c>
      <c r="O128" s="79" t="s">
        <v>3045</v>
      </c>
    </row>
    <row r="129" spans="1:15" ht="45">
      <c r="A129" s="78" t="s">
        <v>3791</v>
      </c>
      <c r="B129" s="78" t="s">
        <v>6</v>
      </c>
      <c r="C129" s="78" t="s">
        <v>602</v>
      </c>
      <c r="D129" s="78" t="s">
        <v>604</v>
      </c>
      <c r="E129" s="78" t="s">
        <v>21</v>
      </c>
      <c r="F129" s="78" t="s">
        <v>3792</v>
      </c>
      <c r="G129" s="78" t="s">
        <v>3793</v>
      </c>
      <c r="H129" s="78" t="s">
        <v>626</v>
      </c>
      <c r="I129" s="78" t="s">
        <v>627</v>
      </c>
      <c r="J129" s="78" t="s">
        <v>3794</v>
      </c>
      <c r="K129" s="78" t="s">
        <v>1</v>
      </c>
      <c r="L129" s="79">
        <v>0</v>
      </c>
      <c r="M129" s="79">
        <v>4</v>
      </c>
      <c r="N129" s="78" t="s">
        <v>3794</v>
      </c>
      <c r="O129" s="79" t="s">
        <v>3045</v>
      </c>
    </row>
    <row r="130" spans="1:15" ht="15">
      <c r="A130" s="78" t="s">
        <v>3802</v>
      </c>
      <c r="B130" s="78" t="s">
        <v>6</v>
      </c>
      <c r="C130" s="78" t="s">
        <v>18</v>
      </c>
      <c r="D130" s="78" t="s">
        <v>604</v>
      </c>
      <c r="E130" s="78" t="s">
        <v>21</v>
      </c>
      <c r="F130" s="78" t="s">
        <v>3803</v>
      </c>
      <c r="G130" s="78" t="s">
        <v>3804</v>
      </c>
      <c r="H130" s="78" t="s">
        <v>633</v>
      </c>
      <c r="I130" s="78" t="s">
        <v>812</v>
      </c>
      <c r="J130" s="78" t="s">
        <v>3736</v>
      </c>
      <c r="K130" s="78" t="s">
        <v>1</v>
      </c>
      <c r="L130" s="79">
        <v>0</v>
      </c>
      <c r="M130" s="79">
        <v>3</v>
      </c>
      <c r="N130" s="78" t="s">
        <v>3736</v>
      </c>
      <c r="O130" s="79" t="s">
        <v>3045</v>
      </c>
    </row>
    <row r="131" spans="1:15" ht="30">
      <c r="A131" s="78" t="s">
        <v>3808</v>
      </c>
      <c r="B131" s="78" t="s">
        <v>6</v>
      </c>
      <c r="C131" s="78" t="s">
        <v>14</v>
      </c>
      <c r="D131" s="78" t="s">
        <v>604</v>
      </c>
      <c r="E131" s="78" t="s">
        <v>21</v>
      </c>
      <c r="F131" s="78" t="s">
        <v>3809</v>
      </c>
      <c r="G131" s="78" t="s">
        <v>3810</v>
      </c>
      <c r="H131" s="78" t="s">
        <v>3762</v>
      </c>
      <c r="I131" s="78" t="s">
        <v>812</v>
      </c>
      <c r="J131" s="78" t="s">
        <v>3736</v>
      </c>
      <c r="K131" s="78" t="s">
        <v>1</v>
      </c>
      <c r="L131" s="79">
        <v>0</v>
      </c>
      <c r="M131" s="79">
        <v>3</v>
      </c>
      <c r="N131" s="78" t="s">
        <v>3736</v>
      </c>
      <c r="O131" s="79" t="s">
        <v>3045</v>
      </c>
    </row>
    <row r="132" spans="1:15" ht="30">
      <c r="A132" s="78" t="s">
        <v>3811</v>
      </c>
      <c r="B132" s="78" t="s">
        <v>5</v>
      </c>
      <c r="C132" s="78" t="s">
        <v>14</v>
      </c>
      <c r="D132" s="78" t="s">
        <v>604</v>
      </c>
      <c r="E132" s="78" t="s">
        <v>21</v>
      </c>
      <c r="F132" s="78" t="s">
        <v>3812</v>
      </c>
      <c r="G132" s="78" t="s">
        <v>3813</v>
      </c>
      <c r="H132" s="78" t="s">
        <v>3762</v>
      </c>
      <c r="I132" s="78" t="s">
        <v>812</v>
      </c>
      <c r="J132" s="78" t="s">
        <v>3736</v>
      </c>
      <c r="K132" s="78" t="s">
        <v>1</v>
      </c>
      <c r="L132" s="79">
        <v>0</v>
      </c>
      <c r="M132" s="79">
        <v>3</v>
      </c>
      <c r="N132" s="78" t="s">
        <v>3736</v>
      </c>
      <c r="O132" s="79" t="s">
        <v>3045</v>
      </c>
    </row>
    <row r="133" spans="1:15" ht="30">
      <c r="A133" s="78" t="s">
        <v>3898</v>
      </c>
      <c r="B133" s="78" t="s">
        <v>5</v>
      </c>
      <c r="C133" s="78" t="s">
        <v>10</v>
      </c>
      <c r="D133" s="78" t="s">
        <v>604</v>
      </c>
      <c r="E133" s="78" t="s">
        <v>21</v>
      </c>
      <c r="F133" s="78" t="s">
        <v>3899</v>
      </c>
      <c r="G133" s="78" t="s">
        <v>3900</v>
      </c>
      <c r="H133" s="78" t="s">
        <v>675</v>
      </c>
      <c r="I133" s="78" t="s">
        <v>812</v>
      </c>
      <c r="J133" s="78" t="s">
        <v>3862</v>
      </c>
      <c r="K133" s="78" t="s">
        <v>1</v>
      </c>
      <c r="L133" s="79">
        <v>0</v>
      </c>
      <c r="M133" s="79">
        <v>2</v>
      </c>
      <c r="N133" s="78" t="s">
        <v>3862</v>
      </c>
      <c r="O133" s="79" t="s">
        <v>3045</v>
      </c>
    </row>
    <row r="134" spans="1:15" ht="15">
      <c r="A134" s="78" t="s">
        <v>3907</v>
      </c>
      <c r="B134" s="78" t="s">
        <v>5</v>
      </c>
      <c r="C134" s="78" t="s">
        <v>14</v>
      </c>
      <c r="D134" s="78" t="s">
        <v>604</v>
      </c>
      <c r="E134" s="78" t="s">
        <v>21</v>
      </c>
      <c r="F134" s="78" t="s">
        <v>3908</v>
      </c>
      <c r="G134" s="78" t="s">
        <v>3909</v>
      </c>
      <c r="H134" s="78" t="s">
        <v>607</v>
      </c>
      <c r="I134" s="78" t="s">
        <v>812</v>
      </c>
      <c r="J134" s="78" t="s">
        <v>3884</v>
      </c>
      <c r="K134" s="78" t="s">
        <v>1</v>
      </c>
      <c r="L134" s="79">
        <v>0</v>
      </c>
      <c r="M134" s="79">
        <v>2</v>
      </c>
      <c r="N134" s="78" t="s">
        <v>3884</v>
      </c>
      <c r="O134" s="79" t="s">
        <v>3045</v>
      </c>
    </row>
    <row r="135" spans="1:15" ht="15">
      <c r="A135" s="78" t="s">
        <v>3922</v>
      </c>
      <c r="B135" s="78" t="s">
        <v>6</v>
      </c>
      <c r="C135" s="78" t="s">
        <v>729</v>
      </c>
      <c r="D135" s="78" t="s">
        <v>712</v>
      </c>
      <c r="E135" s="78" t="s">
        <v>21</v>
      </c>
      <c r="F135" s="78" t="s">
        <v>3923</v>
      </c>
      <c r="G135" s="78" t="s">
        <v>3924</v>
      </c>
      <c r="H135" s="78" t="s">
        <v>812</v>
      </c>
      <c r="I135" s="78" t="s">
        <v>812</v>
      </c>
      <c r="J135" s="78" t="s">
        <v>3819</v>
      </c>
      <c r="K135" s="78" t="s">
        <v>1</v>
      </c>
      <c r="L135" s="79">
        <v>0</v>
      </c>
      <c r="M135" s="79">
        <v>1</v>
      </c>
      <c r="N135" s="78" t="s">
        <v>3819</v>
      </c>
      <c r="O135" s="79" t="s">
        <v>3045</v>
      </c>
    </row>
    <row r="136" spans="1:15" ht="30">
      <c r="A136" s="78" t="s">
        <v>3925</v>
      </c>
      <c r="B136" s="78" t="s">
        <v>5</v>
      </c>
      <c r="C136" s="78" t="s">
        <v>14</v>
      </c>
      <c r="D136" s="78" t="s">
        <v>604</v>
      </c>
      <c r="E136" s="78" t="s">
        <v>21</v>
      </c>
      <c r="F136" s="78" t="s">
        <v>3926</v>
      </c>
      <c r="G136" s="78" t="s">
        <v>3927</v>
      </c>
      <c r="H136" s="78" t="s">
        <v>3762</v>
      </c>
      <c r="I136" s="78" t="s">
        <v>812</v>
      </c>
      <c r="J136" s="78" t="s">
        <v>3872</v>
      </c>
      <c r="K136" s="78" t="s">
        <v>1</v>
      </c>
      <c r="L136" s="79">
        <v>0</v>
      </c>
      <c r="M136" s="79">
        <v>0</v>
      </c>
      <c r="N136" s="78" t="s">
        <v>3872</v>
      </c>
      <c r="O136" s="79" t="s">
        <v>3045</v>
      </c>
    </row>
    <row r="137" spans="1:15" ht="15">
      <c r="A137" s="78" t="s">
        <v>3928</v>
      </c>
      <c r="B137" s="78" t="s">
        <v>5</v>
      </c>
      <c r="C137" s="78" t="s">
        <v>30</v>
      </c>
      <c r="D137" s="78" t="s">
        <v>604</v>
      </c>
      <c r="E137" s="78" t="s">
        <v>21</v>
      </c>
      <c r="F137" s="78" t="s">
        <v>3929</v>
      </c>
      <c r="G137" s="78" t="s">
        <v>3930</v>
      </c>
      <c r="H137" s="78" t="s">
        <v>630</v>
      </c>
      <c r="I137" s="78" t="s">
        <v>812</v>
      </c>
      <c r="J137" s="78" t="s">
        <v>3872</v>
      </c>
      <c r="K137" s="78" t="s">
        <v>1</v>
      </c>
      <c r="L137" s="79">
        <v>0</v>
      </c>
      <c r="M137" s="79">
        <v>0</v>
      </c>
      <c r="N137" s="78" t="s">
        <v>3872</v>
      </c>
      <c r="O137" s="79" t="s">
        <v>3045</v>
      </c>
    </row>
    <row r="138" spans="1:15" ht="30">
      <c r="A138" s="78" t="s">
        <v>3957</v>
      </c>
      <c r="B138" s="78" t="s">
        <v>5</v>
      </c>
      <c r="C138" s="78" t="s">
        <v>14</v>
      </c>
      <c r="D138" s="78" t="s">
        <v>604</v>
      </c>
      <c r="E138" s="78" t="s">
        <v>21</v>
      </c>
      <c r="F138" s="78" t="s">
        <v>3958</v>
      </c>
      <c r="G138" s="78" t="s">
        <v>3959</v>
      </c>
      <c r="H138" s="78" t="s">
        <v>3762</v>
      </c>
      <c r="I138" s="78" t="s">
        <v>812</v>
      </c>
      <c r="J138" s="78" t="s">
        <v>3852</v>
      </c>
      <c r="K138" s="78" t="s">
        <v>1</v>
      </c>
      <c r="L138" s="79">
        <v>0</v>
      </c>
      <c r="M138" s="79">
        <v>0</v>
      </c>
      <c r="N138" s="78" t="s">
        <v>3852</v>
      </c>
      <c r="O138" s="79" t="s">
        <v>3045</v>
      </c>
    </row>
    <row r="139" spans="1:15" ht="30">
      <c r="A139" s="78" t="s">
        <v>3963</v>
      </c>
      <c r="B139" s="78" t="s">
        <v>5</v>
      </c>
      <c r="C139" s="78" t="s">
        <v>11</v>
      </c>
      <c r="D139" s="78" t="s">
        <v>604</v>
      </c>
      <c r="E139" s="78" t="s">
        <v>21</v>
      </c>
      <c r="F139" s="78" t="s">
        <v>3964</v>
      </c>
      <c r="G139" s="78" t="s">
        <v>3965</v>
      </c>
      <c r="H139" s="78" t="s">
        <v>641</v>
      </c>
      <c r="I139" s="78" t="s">
        <v>812</v>
      </c>
      <c r="J139" s="78" t="s">
        <v>3966</v>
      </c>
      <c r="K139" s="78" t="s">
        <v>1</v>
      </c>
      <c r="L139" s="79">
        <v>0</v>
      </c>
      <c r="M139" s="79">
        <v>0</v>
      </c>
      <c r="N139" s="78" t="s">
        <v>3966</v>
      </c>
      <c r="O139" s="79" t="s">
        <v>3045</v>
      </c>
    </row>
    <row r="140" spans="1:15" ht="30">
      <c r="A140" s="78" t="s">
        <v>3967</v>
      </c>
      <c r="B140" s="78" t="s">
        <v>5</v>
      </c>
      <c r="C140" s="78" t="s">
        <v>14</v>
      </c>
      <c r="D140" s="78" t="s">
        <v>604</v>
      </c>
      <c r="E140" s="78" t="s">
        <v>21</v>
      </c>
      <c r="F140" s="78" t="s">
        <v>3968</v>
      </c>
      <c r="G140" s="78" t="s">
        <v>3969</v>
      </c>
      <c r="H140" s="78" t="s">
        <v>3762</v>
      </c>
      <c r="I140" s="78" t="s">
        <v>812</v>
      </c>
      <c r="J140" s="78" t="s">
        <v>3966</v>
      </c>
      <c r="K140" s="78" t="s">
        <v>1</v>
      </c>
      <c r="L140" s="79">
        <v>0</v>
      </c>
      <c r="M140" s="79">
        <v>0</v>
      </c>
      <c r="N140" s="78" t="s">
        <v>3966</v>
      </c>
      <c r="O140" s="79" t="s">
        <v>3045</v>
      </c>
    </row>
    <row r="141" spans="1:15" ht="15">
      <c r="A141" s="78" t="s">
        <v>3970</v>
      </c>
      <c r="B141" s="78" t="s">
        <v>6</v>
      </c>
      <c r="C141" s="78" t="s">
        <v>7</v>
      </c>
      <c r="D141" s="78" t="s">
        <v>604</v>
      </c>
      <c r="E141" s="78" t="s">
        <v>21</v>
      </c>
      <c r="F141" s="78" t="s">
        <v>3971</v>
      </c>
      <c r="G141" s="78" t="s">
        <v>3972</v>
      </c>
      <c r="H141" s="78" t="s">
        <v>902</v>
      </c>
      <c r="I141" s="78" t="s">
        <v>812</v>
      </c>
      <c r="J141" s="78" t="s">
        <v>3966</v>
      </c>
      <c r="K141" s="78" t="s">
        <v>1</v>
      </c>
      <c r="L141" s="79">
        <v>0</v>
      </c>
      <c r="M141" s="79">
        <v>0</v>
      </c>
      <c r="N141" s="78" t="s">
        <v>3966</v>
      </c>
      <c r="O141" s="79" t="s">
        <v>3045</v>
      </c>
    </row>
    <row r="142" spans="1:15" ht="30">
      <c r="A142" s="78" t="s">
        <v>3976</v>
      </c>
      <c r="B142" s="78" t="s">
        <v>5</v>
      </c>
      <c r="C142" s="78" t="s">
        <v>14</v>
      </c>
      <c r="D142" s="78" t="s">
        <v>604</v>
      </c>
      <c r="E142" s="78" t="s">
        <v>21</v>
      </c>
      <c r="F142" s="78" t="s">
        <v>3977</v>
      </c>
      <c r="G142" s="78" t="s">
        <v>3978</v>
      </c>
      <c r="H142" s="78" t="s">
        <v>609</v>
      </c>
      <c r="I142" s="78" t="s">
        <v>812</v>
      </c>
      <c r="J142" s="78" t="s">
        <v>3956</v>
      </c>
      <c r="K142" s="78" t="s">
        <v>1</v>
      </c>
      <c r="L142" s="79">
        <v>0</v>
      </c>
      <c r="M142" s="79">
        <v>0</v>
      </c>
      <c r="N142" s="78" t="s">
        <v>3956</v>
      </c>
      <c r="O142" s="79" t="s">
        <v>3045</v>
      </c>
    </row>
    <row r="143" spans="1:15" ht="30">
      <c r="A143" s="78" t="s">
        <v>3985</v>
      </c>
      <c r="B143" s="78" t="s">
        <v>6</v>
      </c>
      <c r="C143" s="78" t="s">
        <v>657</v>
      </c>
      <c r="D143" s="78" t="s">
        <v>604</v>
      </c>
      <c r="E143" s="78" t="s">
        <v>21</v>
      </c>
      <c r="F143" s="78" t="s">
        <v>3986</v>
      </c>
      <c r="G143" s="78" t="s">
        <v>3987</v>
      </c>
      <c r="H143" s="78" t="s">
        <v>658</v>
      </c>
      <c r="I143" s="78" t="s">
        <v>659</v>
      </c>
      <c r="J143" s="78" t="s">
        <v>3880</v>
      </c>
      <c r="K143" s="78" t="s">
        <v>1</v>
      </c>
      <c r="L143" s="79">
        <v>0</v>
      </c>
      <c r="M143" s="79">
        <v>0</v>
      </c>
      <c r="N143" s="78" t="s">
        <v>3880</v>
      </c>
      <c r="O143" s="79" t="s">
        <v>3045</v>
      </c>
    </row>
    <row r="144" spans="1:15" ht="15">
      <c r="A144" s="78" t="s">
        <v>434</v>
      </c>
      <c r="B144" s="78" t="s">
        <v>5</v>
      </c>
      <c r="C144" s="78" t="s">
        <v>17</v>
      </c>
      <c r="D144" s="78" t="s">
        <v>604</v>
      </c>
      <c r="E144" s="78" t="s">
        <v>21</v>
      </c>
      <c r="F144" s="78" t="s">
        <v>3261</v>
      </c>
      <c r="G144" s="78" t="s">
        <v>3262</v>
      </c>
      <c r="H144" s="78" t="s">
        <v>623</v>
      </c>
      <c r="I144" s="78" t="s">
        <v>812</v>
      </c>
      <c r="J144" s="78" t="s">
        <v>3263</v>
      </c>
      <c r="K144" s="78" t="s">
        <v>1</v>
      </c>
      <c r="L144" s="79">
        <v>4</v>
      </c>
      <c r="M144" s="79">
        <v>9</v>
      </c>
      <c r="N144" s="78" t="s">
        <v>2255</v>
      </c>
      <c r="O144" s="79" t="s">
        <v>3045</v>
      </c>
    </row>
    <row r="145" spans="1:15" ht="15">
      <c r="A145" s="78" t="s">
        <v>435</v>
      </c>
      <c r="B145" s="78" t="s">
        <v>5</v>
      </c>
      <c r="C145" s="78" t="s">
        <v>17</v>
      </c>
      <c r="D145" s="78" t="s">
        <v>604</v>
      </c>
      <c r="E145" s="78" t="s">
        <v>21</v>
      </c>
      <c r="F145" s="78" t="s">
        <v>3435</v>
      </c>
      <c r="G145" s="78" t="s">
        <v>3436</v>
      </c>
      <c r="H145" s="78" t="s">
        <v>623</v>
      </c>
      <c r="I145" s="78" t="s">
        <v>812</v>
      </c>
      <c r="J145" s="78" t="s">
        <v>3437</v>
      </c>
      <c r="K145" s="78" t="s">
        <v>1</v>
      </c>
      <c r="L145" s="79">
        <v>4</v>
      </c>
      <c r="M145" s="79">
        <v>9</v>
      </c>
      <c r="N145" s="78" t="s">
        <v>1646</v>
      </c>
      <c r="O145" s="79" t="s">
        <v>3045</v>
      </c>
    </row>
    <row r="146" spans="1:15" ht="15">
      <c r="A146" s="78" t="s">
        <v>440</v>
      </c>
      <c r="B146" s="78" t="s">
        <v>5</v>
      </c>
      <c r="C146" s="78" t="s">
        <v>17</v>
      </c>
      <c r="D146" s="78" t="s">
        <v>604</v>
      </c>
      <c r="E146" s="78" t="s">
        <v>21</v>
      </c>
      <c r="F146" s="78" t="s">
        <v>2352</v>
      </c>
      <c r="G146" s="78" t="s">
        <v>2353</v>
      </c>
      <c r="H146" s="78" t="s">
        <v>623</v>
      </c>
      <c r="I146" s="78" t="s">
        <v>812</v>
      </c>
      <c r="J146" s="78" t="s">
        <v>3736</v>
      </c>
      <c r="K146" s="78" t="s">
        <v>1</v>
      </c>
      <c r="L146" s="79">
        <v>4</v>
      </c>
      <c r="M146" s="79">
        <v>3</v>
      </c>
      <c r="N146" s="78" t="s">
        <v>2346</v>
      </c>
      <c r="O146" s="79" t="s">
        <v>3045</v>
      </c>
    </row>
    <row r="147" spans="1:15" ht="15">
      <c r="A147" s="78" t="s">
        <v>3881</v>
      </c>
      <c r="B147" s="78" t="s">
        <v>6</v>
      </c>
      <c r="C147" s="78" t="s">
        <v>17</v>
      </c>
      <c r="D147" s="78" t="s">
        <v>604</v>
      </c>
      <c r="E147" s="78" t="s">
        <v>21</v>
      </c>
      <c r="F147" s="78" t="s">
        <v>3882</v>
      </c>
      <c r="G147" s="78" t="s">
        <v>3883</v>
      </c>
      <c r="H147" s="78" t="s">
        <v>623</v>
      </c>
      <c r="I147" s="78" t="s">
        <v>812</v>
      </c>
      <c r="J147" s="78" t="s">
        <v>3862</v>
      </c>
      <c r="K147" s="78" t="s">
        <v>1</v>
      </c>
      <c r="L147" s="79">
        <v>0</v>
      </c>
      <c r="M147" s="79">
        <v>2</v>
      </c>
      <c r="N147" s="78" t="s">
        <v>3862</v>
      </c>
      <c r="O147" s="79" t="s">
        <v>3045</v>
      </c>
    </row>
    <row r="148" spans="1:15" ht="15">
      <c r="A148" s="78" t="s">
        <v>3597</v>
      </c>
      <c r="B148" s="78" t="s">
        <v>5</v>
      </c>
      <c r="C148" s="78" t="s">
        <v>601</v>
      </c>
      <c r="D148" s="78" t="s">
        <v>604</v>
      </c>
      <c r="E148" s="78" t="s">
        <v>21</v>
      </c>
      <c r="F148" s="78" t="s">
        <v>3598</v>
      </c>
      <c r="G148" s="78" t="s">
        <v>3616</v>
      </c>
      <c r="H148" s="78" t="s">
        <v>3599</v>
      </c>
      <c r="I148" s="78" t="s">
        <v>812</v>
      </c>
      <c r="J148" s="78" t="s">
        <v>3571</v>
      </c>
      <c r="K148" s="78" t="s">
        <v>1</v>
      </c>
      <c r="L148" s="79">
        <v>0</v>
      </c>
      <c r="M148" s="79">
        <v>7</v>
      </c>
      <c r="N148" s="78" t="s">
        <v>3571</v>
      </c>
      <c r="O148" s="79" t="s">
        <v>3045</v>
      </c>
    </row>
    <row r="149" spans="1:15" ht="15">
      <c r="A149" s="78" t="s">
        <v>2626</v>
      </c>
      <c r="B149" s="78" t="s">
        <v>6</v>
      </c>
      <c r="C149" s="78" t="s">
        <v>601</v>
      </c>
      <c r="D149" s="78" t="s">
        <v>604</v>
      </c>
      <c r="E149" s="78" t="s">
        <v>21</v>
      </c>
      <c r="F149" s="78" t="s">
        <v>2627</v>
      </c>
      <c r="G149" s="78" t="s">
        <v>2628</v>
      </c>
      <c r="H149" s="78" t="s">
        <v>680</v>
      </c>
      <c r="I149" s="78" t="s">
        <v>812</v>
      </c>
      <c r="J149" s="78" t="s">
        <v>3571</v>
      </c>
      <c r="K149" s="78" t="s">
        <v>1</v>
      </c>
      <c r="L149" s="79">
        <v>2</v>
      </c>
      <c r="M149" s="79">
        <v>7</v>
      </c>
      <c r="N149" s="78" t="s">
        <v>1949</v>
      </c>
      <c r="O149" s="79" t="s">
        <v>3045</v>
      </c>
    </row>
    <row r="150" spans="1:15" ht="15">
      <c r="A150" s="78" t="s">
        <v>2754</v>
      </c>
      <c r="B150" s="78" t="s">
        <v>5</v>
      </c>
      <c r="C150" s="78" t="s">
        <v>601</v>
      </c>
      <c r="D150" s="78" t="s">
        <v>604</v>
      </c>
      <c r="E150" s="78" t="s">
        <v>21</v>
      </c>
      <c r="F150" s="78" t="s">
        <v>2755</v>
      </c>
      <c r="G150" s="78" t="s">
        <v>2756</v>
      </c>
      <c r="H150" s="78" t="s">
        <v>680</v>
      </c>
      <c r="I150" s="78" t="s">
        <v>812</v>
      </c>
      <c r="J150" s="78" t="s">
        <v>2242</v>
      </c>
      <c r="K150" s="78" t="s">
        <v>2</v>
      </c>
      <c r="L150" s="79">
        <v>1</v>
      </c>
      <c r="M150" s="79">
        <v>11</v>
      </c>
      <c r="N150" s="78" t="s">
        <v>2242</v>
      </c>
      <c r="O150" s="79" t="s">
        <v>3045</v>
      </c>
    </row>
    <row r="151" spans="1:15" ht="30">
      <c r="A151" s="78" t="s">
        <v>2757</v>
      </c>
      <c r="B151" s="78" t="s">
        <v>5</v>
      </c>
      <c r="C151" s="78" t="s">
        <v>601</v>
      </c>
      <c r="D151" s="78" t="s">
        <v>604</v>
      </c>
      <c r="E151" s="78" t="s">
        <v>21</v>
      </c>
      <c r="F151" s="78" t="s">
        <v>2758</v>
      </c>
      <c r="G151" s="78" t="s">
        <v>2759</v>
      </c>
      <c r="H151" s="78" t="s">
        <v>680</v>
      </c>
      <c r="I151" s="78" t="s">
        <v>812</v>
      </c>
      <c r="J151" s="78" t="s">
        <v>2242</v>
      </c>
      <c r="K151" s="78" t="s">
        <v>2</v>
      </c>
      <c r="L151" s="79">
        <v>1</v>
      </c>
      <c r="M151" s="79">
        <v>11</v>
      </c>
      <c r="N151" s="78" t="s">
        <v>2242</v>
      </c>
      <c r="O151" s="79" t="s">
        <v>3045</v>
      </c>
    </row>
    <row r="152" spans="1:15" ht="30">
      <c r="A152" s="78" t="s">
        <v>2760</v>
      </c>
      <c r="B152" s="78" t="s">
        <v>5</v>
      </c>
      <c r="C152" s="78" t="s">
        <v>601</v>
      </c>
      <c r="D152" s="78" t="s">
        <v>604</v>
      </c>
      <c r="E152" s="78" t="s">
        <v>21</v>
      </c>
      <c r="F152" s="78" t="s">
        <v>2761</v>
      </c>
      <c r="G152" s="78" t="s">
        <v>2762</v>
      </c>
      <c r="H152" s="78" t="s">
        <v>680</v>
      </c>
      <c r="I152" s="78" t="s">
        <v>812</v>
      </c>
      <c r="J152" s="78" t="s">
        <v>2242</v>
      </c>
      <c r="K152" s="78" t="s">
        <v>2</v>
      </c>
      <c r="L152" s="79">
        <v>1</v>
      </c>
      <c r="M152" s="79">
        <v>11</v>
      </c>
      <c r="N152" s="78" t="s">
        <v>2242</v>
      </c>
      <c r="O152" s="79" t="s">
        <v>3045</v>
      </c>
    </row>
    <row r="153" spans="1:15" ht="15">
      <c r="A153" s="78" t="s">
        <v>2963</v>
      </c>
      <c r="B153" s="78" t="s">
        <v>6</v>
      </c>
      <c r="C153" s="78" t="s">
        <v>601</v>
      </c>
      <c r="D153" s="78" t="s">
        <v>604</v>
      </c>
      <c r="E153" s="78" t="s">
        <v>21</v>
      </c>
      <c r="F153" s="78" t="s">
        <v>2964</v>
      </c>
      <c r="G153" s="78" t="s">
        <v>2965</v>
      </c>
      <c r="H153" s="78" t="s">
        <v>680</v>
      </c>
      <c r="I153" s="78" t="s">
        <v>812</v>
      </c>
      <c r="J153" s="78" t="s">
        <v>3612</v>
      </c>
      <c r="K153" s="78" t="s">
        <v>2</v>
      </c>
      <c r="L153" s="79">
        <v>1</v>
      </c>
      <c r="M153" s="79">
        <v>5</v>
      </c>
      <c r="N153" s="78" t="s">
        <v>2943</v>
      </c>
      <c r="O153" s="79" t="s">
        <v>3045</v>
      </c>
    </row>
    <row r="154" spans="1:15" ht="15">
      <c r="A154" s="78" t="s">
        <v>3633</v>
      </c>
      <c r="B154" s="78" t="s">
        <v>6</v>
      </c>
      <c r="C154" s="78" t="s">
        <v>601</v>
      </c>
      <c r="D154" s="78" t="s">
        <v>604</v>
      </c>
      <c r="E154" s="78" t="s">
        <v>21</v>
      </c>
      <c r="F154" s="78" t="s">
        <v>3634</v>
      </c>
      <c r="G154" s="78" t="s">
        <v>3635</v>
      </c>
      <c r="H154" s="78" t="s">
        <v>680</v>
      </c>
      <c r="I154" s="78" t="s">
        <v>812</v>
      </c>
      <c r="J154" s="78" t="s">
        <v>3607</v>
      </c>
      <c r="K154" s="78" t="s">
        <v>2</v>
      </c>
      <c r="L154" s="79">
        <v>0</v>
      </c>
      <c r="M154" s="79">
        <v>6</v>
      </c>
      <c r="N154" s="78" t="s">
        <v>3607</v>
      </c>
      <c r="O154" s="79" t="s">
        <v>3045</v>
      </c>
    </row>
    <row r="155" spans="1:15" ht="30">
      <c r="A155" s="78" t="s">
        <v>3603</v>
      </c>
      <c r="B155" s="78" t="s">
        <v>6</v>
      </c>
      <c r="C155" s="78" t="s">
        <v>17</v>
      </c>
      <c r="D155" s="78" t="s">
        <v>604</v>
      </c>
      <c r="E155" s="78" t="s">
        <v>21</v>
      </c>
      <c r="F155" s="78" t="s">
        <v>3604</v>
      </c>
      <c r="G155" s="78" t="s">
        <v>3605</v>
      </c>
      <c r="H155" s="78" t="s">
        <v>623</v>
      </c>
      <c r="I155" s="78" t="s">
        <v>812</v>
      </c>
      <c r="J155" s="78" t="s">
        <v>3571</v>
      </c>
      <c r="K155" s="78" t="s">
        <v>2</v>
      </c>
      <c r="L155" s="79">
        <v>0</v>
      </c>
      <c r="M155" s="79">
        <v>7</v>
      </c>
      <c r="N155" s="78" t="s">
        <v>3571</v>
      </c>
      <c r="O155" s="79" t="s">
        <v>3045</v>
      </c>
    </row>
    <row r="156" spans="1:15" ht="15">
      <c r="A156" s="78" t="s">
        <v>433</v>
      </c>
      <c r="B156" s="78" t="s">
        <v>5</v>
      </c>
      <c r="C156" s="78" t="s">
        <v>17</v>
      </c>
      <c r="D156" s="78" t="s">
        <v>604</v>
      </c>
      <c r="E156" s="78" t="s">
        <v>21</v>
      </c>
      <c r="F156" s="78" t="s">
        <v>2232</v>
      </c>
      <c r="G156" s="78" t="s">
        <v>2233</v>
      </c>
      <c r="H156" s="78" t="s">
        <v>623</v>
      </c>
      <c r="I156" s="78" t="s">
        <v>812</v>
      </c>
      <c r="J156" s="78" t="s">
        <v>2234</v>
      </c>
      <c r="K156" s="78" t="s">
        <v>2</v>
      </c>
      <c r="L156" s="79">
        <v>4</v>
      </c>
      <c r="M156" s="79">
        <v>10</v>
      </c>
      <c r="N156" s="78" t="s">
        <v>2234</v>
      </c>
      <c r="O156" s="79" t="s">
        <v>3045</v>
      </c>
    </row>
    <row r="157" spans="1:15" ht="15">
      <c r="A157" s="78" t="s">
        <v>442</v>
      </c>
      <c r="B157" s="78" t="s">
        <v>5</v>
      </c>
      <c r="C157" s="78" t="s">
        <v>17</v>
      </c>
      <c r="D157" s="78" t="s">
        <v>604</v>
      </c>
      <c r="E157" s="78" t="s">
        <v>21</v>
      </c>
      <c r="F157" s="78" t="s">
        <v>2412</v>
      </c>
      <c r="G157" s="78" t="s">
        <v>2413</v>
      </c>
      <c r="H157" s="78" t="s">
        <v>623</v>
      </c>
      <c r="I157" s="78" t="s">
        <v>812</v>
      </c>
      <c r="J157" s="78" t="s">
        <v>2414</v>
      </c>
      <c r="K157" s="78" t="s">
        <v>2</v>
      </c>
      <c r="L157" s="79">
        <v>3</v>
      </c>
      <c r="M157" s="79">
        <v>11</v>
      </c>
      <c r="N157" s="78" t="s">
        <v>2415</v>
      </c>
      <c r="O157" s="79" t="s">
        <v>3045</v>
      </c>
    </row>
    <row r="158" spans="1:15" ht="15">
      <c r="A158" s="78" t="s">
        <v>2905</v>
      </c>
      <c r="B158" s="78" t="s">
        <v>6</v>
      </c>
      <c r="C158" s="78" t="s">
        <v>17</v>
      </c>
      <c r="D158" s="78" t="s">
        <v>604</v>
      </c>
      <c r="E158" s="78" t="s">
        <v>21</v>
      </c>
      <c r="F158" s="78" t="s">
        <v>2906</v>
      </c>
      <c r="G158" s="78" t="s">
        <v>2907</v>
      </c>
      <c r="H158" s="78" t="s">
        <v>623</v>
      </c>
      <c r="I158" s="78" t="s">
        <v>812</v>
      </c>
      <c r="J158" s="78" t="s">
        <v>3571</v>
      </c>
      <c r="K158" s="78" t="s">
        <v>2</v>
      </c>
      <c r="L158" s="79">
        <v>1</v>
      </c>
      <c r="M158" s="79">
        <v>7</v>
      </c>
      <c r="N158" s="78" t="s">
        <v>2629</v>
      </c>
      <c r="O158" s="79" t="s">
        <v>3045</v>
      </c>
    </row>
    <row r="159" spans="1:15" ht="30">
      <c r="A159" s="78" t="s">
        <v>3179</v>
      </c>
      <c r="B159" s="78" t="s">
        <v>6</v>
      </c>
      <c r="C159" s="78" t="s">
        <v>17</v>
      </c>
      <c r="D159" s="78" t="s">
        <v>604</v>
      </c>
      <c r="E159" s="78" t="s">
        <v>21</v>
      </c>
      <c r="F159" s="78" t="s">
        <v>3180</v>
      </c>
      <c r="G159" s="78" t="s">
        <v>3181</v>
      </c>
      <c r="H159" s="78" t="s">
        <v>623</v>
      </c>
      <c r="I159" s="78" t="s">
        <v>812</v>
      </c>
      <c r="J159" s="78" t="s">
        <v>3727</v>
      </c>
      <c r="K159" s="78" t="s">
        <v>2</v>
      </c>
      <c r="L159" s="79">
        <v>1</v>
      </c>
      <c r="M159" s="79">
        <v>4</v>
      </c>
      <c r="N159" s="78" t="s">
        <v>3031</v>
      </c>
      <c r="O159" s="79" t="s">
        <v>3045</v>
      </c>
    </row>
    <row r="160" spans="1:15" ht="15">
      <c r="A160" s="78" t="s">
        <v>3501</v>
      </c>
      <c r="B160" s="78" t="s">
        <v>5</v>
      </c>
      <c r="C160" s="78" t="s">
        <v>17</v>
      </c>
      <c r="D160" s="78" t="s">
        <v>604</v>
      </c>
      <c r="E160" s="78" t="s">
        <v>21</v>
      </c>
      <c r="F160" s="78" t="s">
        <v>3502</v>
      </c>
      <c r="G160" s="78" t="s">
        <v>3503</v>
      </c>
      <c r="H160" s="78" t="s">
        <v>623</v>
      </c>
      <c r="I160" s="78" t="s">
        <v>812</v>
      </c>
      <c r="J160" s="78" t="s">
        <v>3490</v>
      </c>
      <c r="K160" s="78" t="s">
        <v>2</v>
      </c>
      <c r="L160" s="79">
        <v>0</v>
      </c>
      <c r="M160" s="79">
        <v>9</v>
      </c>
      <c r="N160" s="78" t="s">
        <v>3490</v>
      </c>
      <c r="O160" s="79" t="s">
        <v>3045</v>
      </c>
    </row>
    <row r="161" spans="1:15" ht="30">
      <c r="A161" s="78" t="s">
        <v>276</v>
      </c>
      <c r="B161" s="78" t="s">
        <v>5</v>
      </c>
      <c r="C161" s="78" t="s">
        <v>11</v>
      </c>
      <c r="D161" s="78" t="s">
        <v>604</v>
      </c>
      <c r="E161" s="78" t="s">
        <v>21</v>
      </c>
      <c r="F161" s="78" t="s">
        <v>2031</v>
      </c>
      <c r="G161" s="78" t="s">
        <v>2032</v>
      </c>
      <c r="H161" s="78" t="s">
        <v>640</v>
      </c>
      <c r="I161" s="78" t="s">
        <v>652</v>
      </c>
      <c r="J161" s="78" t="s">
        <v>3257</v>
      </c>
      <c r="K161" s="78" t="s">
        <v>1</v>
      </c>
      <c r="L161" s="79">
        <v>5</v>
      </c>
      <c r="M161" s="79">
        <v>6</v>
      </c>
      <c r="N161" s="78" t="s">
        <v>2034</v>
      </c>
      <c r="O161" s="79" t="s">
        <v>3045</v>
      </c>
    </row>
    <row r="162" spans="1:15" ht="30">
      <c r="A162" s="78" t="s">
        <v>278</v>
      </c>
      <c r="B162" s="78" t="s">
        <v>6</v>
      </c>
      <c r="C162" s="78" t="s">
        <v>11</v>
      </c>
      <c r="D162" s="78" t="s">
        <v>604</v>
      </c>
      <c r="E162" s="78" t="s">
        <v>21</v>
      </c>
      <c r="F162" s="78" t="s">
        <v>2057</v>
      </c>
      <c r="G162" s="78" t="s">
        <v>2058</v>
      </c>
      <c r="H162" s="78" t="s">
        <v>640</v>
      </c>
      <c r="I162" s="78" t="s">
        <v>652</v>
      </c>
      <c r="J162" s="78" t="s">
        <v>3787</v>
      </c>
      <c r="K162" s="78" t="s">
        <v>1</v>
      </c>
      <c r="L162" s="79">
        <v>5</v>
      </c>
      <c r="M162" s="79">
        <v>3</v>
      </c>
      <c r="N162" s="78" t="s">
        <v>2059</v>
      </c>
      <c r="O162" s="79" t="s">
        <v>3045</v>
      </c>
    </row>
    <row r="163" spans="1:15" ht="30">
      <c r="A163" s="78" t="s">
        <v>279</v>
      </c>
      <c r="B163" s="78" t="s">
        <v>5</v>
      </c>
      <c r="C163" s="78" t="s">
        <v>11</v>
      </c>
      <c r="D163" s="78" t="s">
        <v>604</v>
      </c>
      <c r="E163" s="78" t="s">
        <v>21</v>
      </c>
      <c r="F163" s="78" t="s">
        <v>2187</v>
      </c>
      <c r="G163" s="78" t="s">
        <v>2188</v>
      </c>
      <c r="H163" s="78" t="s">
        <v>640</v>
      </c>
      <c r="I163" s="78" t="s">
        <v>652</v>
      </c>
      <c r="J163" s="78" t="s">
        <v>2184</v>
      </c>
      <c r="K163" s="78" t="s">
        <v>1</v>
      </c>
      <c r="L163" s="79">
        <v>5</v>
      </c>
      <c r="M163" s="79">
        <v>0</v>
      </c>
      <c r="N163" s="78" t="s">
        <v>2184</v>
      </c>
      <c r="O163" s="79" t="s">
        <v>3045</v>
      </c>
    </row>
    <row r="164" spans="1:15" ht="30">
      <c r="A164" s="78" t="s">
        <v>3719</v>
      </c>
      <c r="B164" s="78" t="s">
        <v>5</v>
      </c>
      <c r="C164" s="78" t="s">
        <v>11</v>
      </c>
      <c r="D164" s="78" t="s">
        <v>604</v>
      </c>
      <c r="E164" s="78" t="s">
        <v>21</v>
      </c>
      <c r="F164" s="78" t="s">
        <v>3720</v>
      </c>
      <c r="G164" s="78" t="s">
        <v>3721</v>
      </c>
      <c r="H164" s="78" t="s">
        <v>640</v>
      </c>
      <c r="I164" s="78" t="s">
        <v>812</v>
      </c>
      <c r="J164" s="78" t="s">
        <v>3722</v>
      </c>
      <c r="K164" s="78" t="s">
        <v>1</v>
      </c>
      <c r="L164" s="79">
        <v>4</v>
      </c>
      <c r="M164" s="79">
        <v>1</v>
      </c>
      <c r="N164" s="78" t="s">
        <v>3723</v>
      </c>
      <c r="O164" s="79" t="s">
        <v>3045</v>
      </c>
    </row>
    <row r="165" spans="1:15" ht="30">
      <c r="A165" s="78" t="s">
        <v>281</v>
      </c>
      <c r="B165" s="78" t="s">
        <v>5</v>
      </c>
      <c r="C165" s="78" t="s">
        <v>11</v>
      </c>
      <c r="D165" s="78" t="s">
        <v>604</v>
      </c>
      <c r="E165" s="78" t="s">
        <v>21</v>
      </c>
      <c r="F165" s="78" t="s">
        <v>2580</v>
      </c>
      <c r="G165" s="78" t="s">
        <v>2581</v>
      </c>
      <c r="H165" s="78" t="s">
        <v>640</v>
      </c>
      <c r="I165" s="78" t="s">
        <v>652</v>
      </c>
      <c r="J165" s="78" t="s">
        <v>1369</v>
      </c>
      <c r="K165" s="78" t="s">
        <v>1</v>
      </c>
      <c r="L165" s="79">
        <v>2</v>
      </c>
      <c r="M165" s="79">
        <v>5</v>
      </c>
      <c r="N165" s="78" t="s">
        <v>1369</v>
      </c>
      <c r="O165" s="79" t="s">
        <v>3045</v>
      </c>
    </row>
    <row r="166" spans="1:15" ht="30">
      <c r="A166" s="78" t="s">
        <v>705</v>
      </c>
      <c r="B166" s="78" t="s">
        <v>5</v>
      </c>
      <c r="C166" s="78" t="s">
        <v>11</v>
      </c>
      <c r="D166" s="78" t="s">
        <v>604</v>
      </c>
      <c r="E166" s="78" t="s">
        <v>21</v>
      </c>
      <c r="F166" s="78" t="s">
        <v>2689</v>
      </c>
      <c r="G166" s="78" t="s">
        <v>2690</v>
      </c>
      <c r="H166" s="78" t="s">
        <v>640</v>
      </c>
      <c r="I166" s="78" t="s">
        <v>652</v>
      </c>
      <c r="J166" s="78" t="s">
        <v>820</v>
      </c>
      <c r="K166" s="78" t="s">
        <v>2</v>
      </c>
      <c r="L166" s="79">
        <v>2</v>
      </c>
      <c r="M166" s="79">
        <v>1</v>
      </c>
      <c r="N166" s="78" t="s">
        <v>820</v>
      </c>
      <c r="O166" s="79" t="s">
        <v>3045</v>
      </c>
    </row>
    <row r="167" spans="1:15" ht="30">
      <c r="A167" s="78" t="s">
        <v>704</v>
      </c>
      <c r="B167" s="78" t="s">
        <v>5</v>
      </c>
      <c r="C167" s="78" t="s">
        <v>11</v>
      </c>
      <c r="D167" s="78" t="s">
        <v>604</v>
      </c>
      <c r="E167" s="78" t="s">
        <v>21</v>
      </c>
      <c r="F167" s="78" t="s">
        <v>2693</v>
      </c>
      <c r="G167" s="78" t="s">
        <v>2694</v>
      </c>
      <c r="H167" s="78" t="s">
        <v>640</v>
      </c>
      <c r="I167" s="78" t="s">
        <v>652</v>
      </c>
      <c r="J167" s="78" t="s">
        <v>820</v>
      </c>
      <c r="K167" s="78" t="s">
        <v>2</v>
      </c>
      <c r="L167" s="79">
        <v>2</v>
      </c>
      <c r="M167" s="79">
        <v>1</v>
      </c>
      <c r="N167" s="78" t="s">
        <v>820</v>
      </c>
      <c r="O167" s="79" t="s">
        <v>3045</v>
      </c>
    </row>
    <row r="168" spans="1:15" ht="30">
      <c r="A168" s="78" t="s">
        <v>703</v>
      </c>
      <c r="B168" s="78" t="s">
        <v>5</v>
      </c>
      <c r="C168" s="78" t="s">
        <v>11</v>
      </c>
      <c r="D168" s="78" t="s">
        <v>604</v>
      </c>
      <c r="E168" s="78" t="s">
        <v>21</v>
      </c>
      <c r="F168" s="78" t="s">
        <v>2695</v>
      </c>
      <c r="G168" s="78" t="s">
        <v>2696</v>
      </c>
      <c r="H168" s="78" t="s">
        <v>640</v>
      </c>
      <c r="I168" s="78" t="s">
        <v>652</v>
      </c>
      <c r="J168" s="78" t="s">
        <v>820</v>
      </c>
      <c r="K168" s="78" t="s">
        <v>2</v>
      </c>
      <c r="L168" s="79">
        <v>2</v>
      </c>
      <c r="M168" s="79">
        <v>1</v>
      </c>
      <c r="N168" s="78" t="s">
        <v>820</v>
      </c>
      <c r="O168" s="79" t="s">
        <v>3045</v>
      </c>
    </row>
    <row r="169" spans="1:15" ht="15">
      <c r="A169" s="78" t="s">
        <v>3752</v>
      </c>
      <c r="B169" s="78" t="s">
        <v>6</v>
      </c>
      <c r="C169" s="78" t="s">
        <v>33</v>
      </c>
      <c r="D169" s="78" t="s">
        <v>712</v>
      </c>
      <c r="E169" s="78" t="s">
        <v>21</v>
      </c>
      <c r="F169" s="78" t="s">
        <v>3753</v>
      </c>
      <c r="G169" s="78" t="s">
        <v>3754</v>
      </c>
      <c r="H169" s="78" t="s">
        <v>812</v>
      </c>
      <c r="I169" s="78" t="s">
        <v>812</v>
      </c>
      <c r="J169" s="78" t="s">
        <v>3755</v>
      </c>
      <c r="K169" s="78" t="s">
        <v>1</v>
      </c>
      <c r="L169" s="79">
        <v>0</v>
      </c>
      <c r="M169" s="79">
        <v>5</v>
      </c>
      <c r="N169" s="78" t="s">
        <v>3755</v>
      </c>
      <c r="O169" s="79" t="s">
        <v>3045</v>
      </c>
    </row>
    <row r="170" spans="1:15" ht="45">
      <c r="A170" s="78" t="s">
        <v>561</v>
      </c>
      <c r="B170" s="78" t="s">
        <v>5</v>
      </c>
      <c r="C170" s="78" t="s">
        <v>15</v>
      </c>
      <c r="D170" s="78" t="s">
        <v>604</v>
      </c>
      <c r="E170" s="78" t="s">
        <v>21</v>
      </c>
      <c r="F170" s="78" t="s">
        <v>799</v>
      </c>
      <c r="G170" s="78" t="s">
        <v>800</v>
      </c>
      <c r="H170" s="78" t="s">
        <v>642</v>
      </c>
      <c r="I170" s="78" t="s">
        <v>723</v>
      </c>
      <c r="J170" s="78" t="s">
        <v>801</v>
      </c>
      <c r="K170" s="78" t="s">
        <v>2</v>
      </c>
      <c r="L170" s="79">
        <v>28</v>
      </c>
      <c r="M170" s="79">
        <v>10</v>
      </c>
      <c r="N170" s="78" t="s">
        <v>801</v>
      </c>
      <c r="O170" s="79" t="s">
        <v>3045</v>
      </c>
    </row>
    <row r="171" spans="1:15" ht="15">
      <c r="A171" s="78" t="s">
        <v>1118</v>
      </c>
      <c r="B171" s="78" t="s">
        <v>5</v>
      </c>
      <c r="C171" s="78" t="s">
        <v>603</v>
      </c>
      <c r="D171" s="78" t="s">
        <v>604</v>
      </c>
      <c r="E171" s="78" t="s">
        <v>21</v>
      </c>
      <c r="F171" s="78" t="s">
        <v>1119</v>
      </c>
      <c r="G171" s="78" t="s">
        <v>1120</v>
      </c>
      <c r="H171" s="78" t="s">
        <v>631</v>
      </c>
      <c r="I171" s="78" t="s">
        <v>632</v>
      </c>
      <c r="J171" s="78" t="s">
        <v>808</v>
      </c>
      <c r="K171" s="78" t="s">
        <v>2</v>
      </c>
      <c r="L171" s="79">
        <v>19</v>
      </c>
      <c r="M171" s="79">
        <v>1</v>
      </c>
      <c r="N171" s="78" t="s">
        <v>1121</v>
      </c>
      <c r="O171" s="79" t="s">
        <v>3045</v>
      </c>
    </row>
    <row r="172" spans="1:15" ht="30">
      <c r="A172" s="78" t="s">
        <v>3664</v>
      </c>
      <c r="B172" s="78" t="s">
        <v>5</v>
      </c>
      <c r="C172" s="78" t="s">
        <v>3205</v>
      </c>
      <c r="D172" s="78" t="s">
        <v>604</v>
      </c>
      <c r="E172" s="78" t="s">
        <v>21</v>
      </c>
      <c r="F172" s="78" t="s">
        <v>3665</v>
      </c>
      <c r="G172" s="78" t="s">
        <v>3666</v>
      </c>
      <c r="H172" s="78" t="s">
        <v>3206</v>
      </c>
      <c r="I172" s="78" t="s">
        <v>812</v>
      </c>
      <c r="J172" s="78" t="s">
        <v>808</v>
      </c>
      <c r="K172" s="78" t="s">
        <v>2</v>
      </c>
      <c r="L172" s="79">
        <v>18</v>
      </c>
      <c r="M172" s="79">
        <v>5</v>
      </c>
      <c r="N172" s="78" t="s">
        <v>3667</v>
      </c>
      <c r="O172" s="79" t="s">
        <v>3045</v>
      </c>
    </row>
    <row r="173" spans="1:15" ht="30">
      <c r="A173" s="78" t="s">
        <v>169</v>
      </c>
      <c r="B173" s="78" t="s">
        <v>5</v>
      </c>
      <c r="C173" s="78" t="s">
        <v>9</v>
      </c>
      <c r="D173" s="78" t="s">
        <v>604</v>
      </c>
      <c r="E173" s="78" t="s">
        <v>21</v>
      </c>
      <c r="F173" s="78" t="s">
        <v>1211</v>
      </c>
      <c r="G173" s="78" t="s">
        <v>1212</v>
      </c>
      <c r="H173" s="78" t="s">
        <v>656</v>
      </c>
      <c r="I173" s="78" t="s">
        <v>745</v>
      </c>
      <c r="J173" s="78" t="s">
        <v>820</v>
      </c>
      <c r="K173" s="78" t="s">
        <v>2</v>
      </c>
      <c r="L173" s="79">
        <v>16</v>
      </c>
      <c r="M173" s="79">
        <v>11</v>
      </c>
      <c r="N173" s="78" t="s">
        <v>1213</v>
      </c>
      <c r="O173" s="79" t="s">
        <v>3045</v>
      </c>
    </row>
    <row r="174" spans="1:15" ht="15">
      <c r="A174" s="78" t="s">
        <v>1230</v>
      </c>
      <c r="B174" s="78" t="s">
        <v>5</v>
      </c>
      <c r="C174" s="78" t="s">
        <v>30</v>
      </c>
      <c r="D174" s="78" t="s">
        <v>604</v>
      </c>
      <c r="E174" s="78" t="s">
        <v>21</v>
      </c>
      <c r="F174" s="78" t="s">
        <v>1231</v>
      </c>
      <c r="G174" s="78" t="s">
        <v>1232</v>
      </c>
      <c r="H174" s="78" t="s">
        <v>630</v>
      </c>
      <c r="I174" s="78" t="s">
        <v>812</v>
      </c>
      <c r="J174" s="78" t="s">
        <v>1233</v>
      </c>
      <c r="K174" s="78" t="s">
        <v>2</v>
      </c>
      <c r="L174" s="79">
        <v>16</v>
      </c>
      <c r="M174" s="79">
        <v>9</v>
      </c>
      <c r="N174" s="78" t="s">
        <v>1234</v>
      </c>
      <c r="O174" s="79" t="s">
        <v>3045</v>
      </c>
    </row>
    <row r="175" spans="1:15" ht="15">
      <c r="A175" s="78" t="s">
        <v>1573</v>
      </c>
      <c r="B175" s="78" t="s">
        <v>5</v>
      </c>
      <c r="C175" s="78" t="s">
        <v>603</v>
      </c>
      <c r="D175" s="78" t="s">
        <v>604</v>
      </c>
      <c r="E175" s="78" t="s">
        <v>21</v>
      </c>
      <c r="F175" s="78" t="s">
        <v>1574</v>
      </c>
      <c r="G175" s="78" t="s">
        <v>1575</v>
      </c>
      <c r="H175" s="78" t="s">
        <v>631</v>
      </c>
      <c r="I175" s="78" t="s">
        <v>632</v>
      </c>
      <c r="J175" s="78" t="s">
        <v>808</v>
      </c>
      <c r="K175" s="78" t="s">
        <v>2</v>
      </c>
      <c r="L175" s="79">
        <v>11</v>
      </c>
      <c r="M175" s="79">
        <v>11</v>
      </c>
      <c r="N175" s="78" t="s">
        <v>1576</v>
      </c>
      <c r="O175" s="79" t="s">
        <v>3045</v>
      </c>
    </row>
    <row r="176" spans="1:15" ht="15">
      <c r="A176" s="78" t="s">
        <v>126</v>
      </c>
      <c r="B176" s="78" t="s">
        <v>5</v>
      </c>
      <c r="C176" s="78" t="s">
        <v>30</v>
      </c>
      <c r="D176" s="78" t="s">
        <v>604</v>
      </c>
      <c r="E176" s="78" t="s">
        <v>21</v>
      </c>
      <c r="F176" s="78" t="s">
        <v>2112</v>
      </c>
      <c r="G176" s="78" t="s">
        <v>2113</v>
      </c>
      <c r="H176" s="78" t="s">
        <v>662</v>
      </c>
      <c r="I176" s="78" t="s">
        <v>812</v>
      </c>
      <c r="J176" s="78" t="s">
        <v>3848</v>
      </c>
      <c r="K176" s="78" t="s">
        <v>2</v>
      </c>
      <c r="L176" s="79">
        <v>2</v>
      </c>
      <c r="M176" s="79">
        <v>1</v>
      </c>
      <c r="N176" s="78" t="s">
        <v>1998</v>
      </c>
      <c r="O176" s="79" t="s">
        <v>3045</v>
      </c>
    </row>
    <row r="177" spans="1:15" ht="30">
      <c r="A177" s="78" t="s">
        <v>164</v>
      </c>
      <c r="B177" s="78" t="s">
        <v>6</v>
      </c>
      <c r="C177" s="78" t="s">
        <v>9</v>
      </c>
      <c r="D177" s="78" t="s">
        <v>604</v>
      </c>
      <c r="E177" s="78" t="s">
        <v>21</v>
      </c>
      <c r="F177" s="78" t="s">
        <v>2487</v>
      </c>
      <c r="G177" s="78" t="s">
        <v>2488</v>
      </c>
      <c r="H177" s="78" t="s">
        <v>656</v>
      </c>
      <c r="I177" s="78" t="s">
        <v>745</v>
      </c>
      <c r="J177" s="78" t="s">
        <v>3560</v>
      </c>
      <c r="K177" s="78" t="s">
        <v>2</v>
      </c>
      <c r="L177" s="79">
        <v>3</v>
      </c>
      <c r="M177" s="79">
        <v>7</v>
      </c>
      <c r="N177" s="78" t="s">
        <v>2489</v>
      </c>
      <c r="O177" s="79" t="s">
        <v>3045</v>
      </c>
    </row>
    <row r="178" spans="1:15" ht="30">
      <c r="A178" s="78" t="s">
        <v>753</v>
      </c>
      <c r="B178" s="78" t="s">
        <v>6</v>
      </c>
      <c r="C178" s="78" t="s">
        <v>30</v>
      </c>
      <c r="D178" s="78" t="s">
        <v>604</v>
      </c>
      <c r="E178" s="78" t="s">
        <v>21</v>
      </c>
      <c r="F178" s="78" t="s">
        <v>2715</v>
      </c>
      <c r="G178" s="78" t="s">
        <v>3289</v>
      </c>
      <c r="H178" s="78" t="s">
        <v>662</v>
      </c>
      <c r="I178" s="78" t="s">
        <v>812</v>
      </c>
      <c r="J178" s="78" t="s">
        <v>3887</v>
      </c>
      <c r="K178" s="78" t="s">
        <v>2</v>
      </c>
      <c r="L178" s="79">
        <v>2</v>
      </c>
      <c r="M178" s="79">
        <v>0</v>
      </c>
      <c r="N178" s="78" t="s">
        <v>2390</v>
      </c>
      <c r="O178" s="79" t="s">
        <v>3045</v>
      </c>
    </row>
    <row r="179" spans="1:15" ht="30">
      <c r="A179" s="78" t="s">
        <v>2766</v>
      </c>
      <c r="B179" s="78" t="s">
        <v>5</v>
      </c>
      <c r="C179" s="78" t="s">
        <v>14</v>
      </c>
      <c r="D179" s="78" t="s">
        <v>604</v>
      </c>
      <c r="E179" s="78" t="s">
        <v>21</v>
      </c>
      <c r="F179" s="78" t="s">
        <v>2767</v>
      </c>
      <c r="G179" s="78" t="s">
        <v>2768</v>
      </c>
      <c r="H179" s="78" t="s">
        <v>760</v>
      </c>
      <c r="I179" s="78" t="s">
        <v>2769</v>
      </c>
      <c r="J179" s="78" t="s">
        <v>2753</v>
      </c>
      <c r="K179" s="78" t="s">
        <v>2</v>
      </c>
      <c r="L179" s="79">
        <v>1</v>
      </c>
      <c r="M179" s="79">
        <v>10</v>
      </c>
      <c r="N179" s="78" t="s">
        <v>1806</v>
      </c>
      <c r="O179" s="79" t="s">
        <v>3045</v>
      </c>
    </row>
    <row r="180" spans="1:15" ht="30">
      <c r="A180" s="78" t="s">
        <v>2816</v>
      </c>
      <c r="B180" s="78" t="s">
        <v>5</v>
      </c>
      <c r="C180" s="78" t="s">
        <v>3814</v>
      </c>
      <c r="D180" s="78" t="s">
        <v>604</v>
      </c>
      <c r="E180" s="78" t="s">
        <v>21</v>
      </c>
      <c r="F180" s="78" t="s">
        <v>2817</v>
      </c>
      <c r="G180" s="78" t="s">
        <v>2818</v>
      </c>
      <c r="H180" s="78" t="s">
        <v>760</v>
      </c>
      <c r="I180" s="78" t="s">
        <v>812</v>
      </c>
      <c r="J180" s="78" t="s">
        <v>1503</v>
      </c>
      <c r="K180" s="78" t="s">
        <v>2</v>
      </c>
      <c r="L180" s="79">
        <v>1</v>
      </c>
      <c r="M180" s="79">
        <v>8</v>
      </c>
      <c r="N180" s="78" t="s">
        <v>1503</v>
      </c>
      <c r="O180" s="79" t="s">
        <v>3045</v>
      </c>
    </row>
    <row r="181" spans="1:15" ht="15">
      <c r="A181" s="78" t="s">
        <v>3293</v>
      </c>
      <c r="B181" s="78" t="s">
        <v>6</v>
      </c>
      <c r="C181" s="78" t="s">
        <v>30</v>
      </c>
      <c r="D181" s="78" t="s">
        <v>604</v>
      </c>
      <c r="E181" s="78" t="s">
        <v>21</v>
      </c>
      <c r="F181" s="78" t="s">
        <v>3294</v>
      </c>
      <c r="G181" s="78" t="s">
        <v>3295</v>
      </c>
      <c r="H181" s="78" t="s">
        <v>662</v>
      </c>
      <c r="I181" s="78" t="s">
        <v>812</v>
      </c>
      <c r="J181" s="78" t="s">
        <v>3890</v>
      </c>
      <c r="K181" s="78" t="s">
        <v>2</v>
      </c>
      <c r="L181" s="79">
        <v>1</v>
      </c>
      <c r="M181" s="79">
        <v>1</v>
      </c>
      <c r="N181" s="78" t="s">
        <v>3296</v>
      </c>
      <c r="O181" s="79" t="s">
        <v>3045</v>
      </c>
    </row>
    <row r="182" spans="1:15" ht="30">
      <c r="A182" s="78" t="s">
        <v>3528</v>
      </c>
      <c r="B182" s="78" t="s">
        <v>6</v>
      </c>
      <c r="C182" s="78" t="s">
        <v>9</v>
      </c>
      <c r="D182" s="78" t="s">
        <v>604</v>
      </c>
      <c r="E182" s="78" t="s">
        <v>21</v>
      </c>
      <c r="F182" s="78" t="s">
        <v>3529</v>
      </c>
      <c r="G182" s="78" t="s">
        <v>3530</v>
      </c>
      <c r="H182" s="78" t="s">
        <v>656</v>
      </c>
      <c r="I182" s="78" t="s">
        <v>812</v>
      </c>
      <c r="J182" s="78" t="s">
        <v>3431</v>
      </c>
      <c r="K182" s="78" t="s">
        <v>2</v>
      </c>
      <c r="L182" s="79">
        <v>0</v>
      </c>
      <c r="M182" s="79">
        <v>8</v>
      </c>
      <c r="N182" s="78" t="s">
        <v>3431</v>
      </c>
      <c r="O182" s="79" t="s">
        <v>3045</v>
      </c>
    </row>
    <row r="183" spans="1:15" ht="15">
      <c r="A183" s="78" t="s">
        <v>3621</v>
      </c>
      <c r="B183" s="78" t="s">
        <v>6</v>
      </c>
      <c r="C183" s="78" t="s">
        <v>3814</v>
      </c>
      <c r="D183" s="78" t="s">
        <v>604</v>
      </c>
      <c r="E183" s="78" t="s">
        <v>21</v>
      </c>
      <c r="F183" s="78" t="s">
        <v>3622</v>
      </c>
      <c r="G183" s="78" t="s">
        <v>3623</v>
      </c>
      <c r="H183" s="78" t="s">
        <v>760</v>
      </c>
      <c r="I183" s="78" t="s">
        <v>812</v>
      </c>
      <c r="J183" s="78" t="s">
        <v>3570</v>
      </c>
      <c r="K183" s="78" t="s">
        <v>2</v>
      </c>
      <c r="L183" s="79">
        <v>0</v>
      </c>
      <c r="M183" s="79">
        <v>7</v>
      </c>
      <c r="N183" s="78" t="s">
        <v>3570</v>
      </c>
      <c r="O183" s="79" t="s">
        <v>3045</v>
      </c>
    </row>
    <row r="184" spans="1:15" ht="30">
      <c r="A184" s="78" t="s">
        <v>557</v>
      </c>
      <c r="B184" s="78" t="s">
        <v>5</v>
      </c>
      <c r="C184" s="78" t="s">
        <v>15</v>
      </c>
      <c r="D184" s="78" t="s">
        <v>604</v>
      </c>
      <c r="E184" s="78" t="s">
        <v>21</v>
      </c>
      <c r="F184" s="78" t="s">
        <v>934</v>
      </c>
      <c r="G184" s="78" t="s">
        <v>935</v>
      </c>
      <c r="H184" s="78" t="s">
        <v>643</v>
      </c>
      <c r="I184" s="78" t="s">
        <v>644</v>
      </c>
      <c r="J184" s="78" t="s">
        <v>914</v>
      </c>
      <c r="K184" s="78" t="s">
        <v>2</v>
      </c>
      <c r="L184" s="79">
        <v>23</v>
      </c>
      <c r="M184" s="79">
        <v>10</v>
      </c>
      <c r="N184" s="78" t="s">
        <v>914</v>
      </c>
      <c r="O184" s="79" t="s">
        <v>3045</v>
      </c>
    </row>
    <row r="185" spans="1:15" ht="15">
      <c r="A185" s="78" t="s">
        <v>558</v>
      </c>
      <c r="B185" s="78" t="s">
        <v>5</v>
      </c>
      <c r="C185" s="78" t="s">
        <v>15</v>
      </c>
      <c r="D185" s="78" t="s">
        <v>604</v>
      </c>
      <c r="E185" s="78" t="s">
        <v>21</v>
      </c>
      <c r="F185" s="78" t="s">
        <v>1018</v>
      </c>
      <c r="G185" s="78" t="s">
        <v>1019</v>
      </c>
      <c r="H185" s="78" t="s">
        <v>643</v>
      </c>
      <c r="I185" s="78" t="s">
        <v>644</v>
      </c>
      <c r="J185" s="78" t="s">
        <v>1017</v>
      </c>
      <c r="K185" s="78" t="s">
        <v>2</v>
      </c>
      <c r="L185" s="79">
        <v>21</v>
      </c>
      <c r="M185" s="79">
        <v>1</v>
      </c>
      <c r="N185" s="78" t="s">
        <v>1017</v>
      </c>
      <c r="O185" s="79" t="s">
        <v>3045</v>
      </c>
    </row>
    <row r="186" spans="1:15" ht="30">
      <c r="A186" s="78" t="s">
        <v>3660</v>
      </c>
      <c r="B186" s="78" t="s">
        <v>5</v>
      </c>
      <c r="C186" s="78" t="s">
        <v>3205</v>
      </c>
      <c r="D186" s="78" t="s">
        <v>604</v>
      </c>
      <c r="E186" s="78" t="s">
        <v>21</v>
      </c>
      <c r="F186" s="78" t="s">
        <v>3661</v>
      </c>
      <c r="G186" s="78" t="s">
        <v>3662</v>
      </c>
      <c r="H186" s="78" t="s">
        <v>3206</v>
      </c>
      <c r="I186" s="78" t="s">
        <v>812</v>
      </c>
      <c r="J186" s="78" t="s">
        <v>2681</v>
      </c>
      <c r="K186" s="78" t="s">
        <v>2</v>
      </c>
      <c r="L186" s="79">
        <v>18</v>
      </c>
      <c r="M186" s="79">
        <v>5</v>
      </c>
      <c r="N186" s="78" t="s">
        <v>3663</v>
      </c>
      <c r="O186" s="79" t="s">
        <v>3045</v>
      </c>
    </row>
    <row r="187" spans="1:15" ht="30">
      <c r="A187" s="78" t="s">
        <v>328</v>
      </c>
      <c r="B187" s="78" t="s">
        <v>5</v>
      </c>
      <c r="C187" s="78" t="s">
        <v>12</v>
      </c>
      <c r="D187" s="78" t="s">
        <v>604</v>
      </c>
      <c r="E187" s="78" t="s">
        <v>21</v>
      </c>
      <c r="F187" s="78" t="s">
        <v>1200</v>
      </c>
      <c r="G187" s="78" t="s">
        <v>1201</v>
      </c>
      <c r="H187" s="78" t="s">
        <v>651</v>
      </c>
      <c r="I187" s="78" t="s">
        <v>812</v>
      </c>
      <c r="J187" s="78" t="s">
        <v>1202</v>
      </c>
      <c r="K187" s="78" t="s">
        <v>2</v>
      </c>
      <c r="L187" s="79">
        <v>17</v>
      </c>
      <c r="M187" s="79">
        <v>1</v>
      </c>
      <c r="N187" s="78" t="s">
        <v>1202</v>
      </c>
      <c r="O187" s="79" t="s">
        <v>3045</v>
      </c>
    </row>
    <row r="188" spans="1:15" ht="30">
      <c r="A188" s="78" t="s">
        <v>311</v>
      </c>
      <c r="B188" s="78" t="s">
        <v>5</v>
      </c>
      <c r="C188" s="78" t="s">
        <v>12</v>
      </c>
      <c r="D188" s="78" t="s">
        <v>604</v>
      </c>
      <c r="E188" s="78" t="s">
        <v>21</v>
      </c>
      <c r="F188" s="78" t="s">
        <v>1260</v>
      </c>
      <c r="G188" s="78" t="s">
        <v>1261</v>
      </c>
      <c r="H188" s="78" t="s">
        <v>638</v>
      </c>
      <c r="I188" s="78" t="s">
        <v>812</v>
      </c>
      <c r="J188" s="78" t="s">
        <v>1262</v>
      </c>
      <c r="K188" s="78" t="s">
        <v>2</v>
      </c>
      <c r="L188" s="79">
        <v>16</v>
      </c>
      <c r="M188" s="79">
        <v>1</v>
      </c>
      <c r="N188" s="78" t="s">
        <v>1262</v>
      </c>
      <c r="O188" s="79" t="s">
        <v>3045</v>
      </c>
    </row>
    <row r="189" spans="1:15" ht="45">
      <c r="A189" s="78" t="s">
        <v>1342</v>
      </c>
      <c r="B189" s="78" t="s">
        <v>5</v>
      </c>
      <c r="C189" s="78" t="s">
        <v>7</v>
      </c>
      <c r="D189" s="78" t="s">
        <v>604</v>
      </c>
      <c r="E189" s="78" t="s">
        <v>21</v>
      </c>
      <c r="F189" s="78" t="s">
        <v>1343</v>
      </c>
      <c r="G189" s="78" t="s">
        <v>1344</v>
      </c>
      <c r="H189" s="78" t="s">
        <v>624</v>
      </c>
      <c r="I189" s="78" t="s">
        <v>3817</v>
      </c>
      <c r="J189" s="78" t="s">
        <v>1345</v>
      </c>
      <c r="K189" s="78" t="s">
        <v>2</v>
      </c>
      <c r="L189" s="79">
        <v>14</v>
      </c>
      <c r="M189" s="79">
        <v>4</v>
      </c>
      <c r="N189" s="78" t="s">
        <v>1345</v>
      </c>
      <c r="O189" s="79" t="s">
        <v>3045</v>
      </c>
    </row>
    <row r="190" spans="1:15" ht="15">
      <c r="A190" s="78" t="s">
        <v>66</v>
      </c>
      <c r="B190" s="78" t="s">
        <v>5</v>
      </c>
      <c r="C190" s="78" t="s">
        <v>603</v>
      </c>
      <c r="D190" s="78" t="s">
        <v>604</v>
      </c>
      <c r="E190" s="78" t="s">
        <v>21</v>
      </c>
      <c r="F190" s="78" t="s">
        <v>1403</v>
      </c>
      <c r="G190" s="78" t="s">
        <v>1404</v>
      </c>
      <c r="H190" s="78" t="s">
        <v>631</v>
      </c>
      <c r="I190" s="78" t="s">
        <v>632</v>
      </c>
      <c r="J190" s="78" t="s">
        <v>808</v>
      </c>
      <c r="K190" s="78" t="s">
        <v>2</v>
      </c>
      <c r="L190" s="79">
        <v>13</v>
      </c>
      <c r="M190" s="79">
        <v>7</v>
      </c>
      <c r="N190" s="78" t="s">
        <v>1405</v>
      </c>
      <c r="O190" s="79" t="s">
        <v>3045</v>
      </c>
    </row>
    <row r="191" spans="1:15" ht="30">
      <c r="A191" s="78" t="s">
        <v>1410</v>
      </c>
      <c r="B191" s="78" t="s">
        <v>5</v>
      </c>
      <c r="C191" s="78" t="s">
        <v>9</v>
      </c>
      <c r="D191" s="78" t="s">
        <v>604</v>
      </c>
      <c r="E191" s="78" t="s">
        <v>21</v>
      </c>
      <c r="F191" s="78" t="s">
        <v>1411</v>
      </c>
      <c r="G191" s="78" t="s">
        <v>1412</v>
      </c>
      <c r="H191" s="78" t="s">
        <v>656</v>
      </c>
      <c r="I191" s="78" t="s">
        <v>745</v>
      </c>
      <c r="J191" s="78" t="s">
        <v>1413</v>
      </c>
      <c r="K191" s="78" t="s">
        <v>2</v>
      </c>
      <c r="L191" s="79">
        <v>11</v>
      </c>
      <c r="M191" s="79">
        <v>11</v>
      </c>
      <c r="N191" s="78" t="s">
        <v>1413</v>
      </c>
      <c r="O191" s="79" t="s">
        <v>3045</v>
      </c>
    </row>
    <row r="192" spans="1:15" ht="30">
      <c r="A192" s="78" t="s">
        <v>387</v>
      </c>
      <c r="B192" s="78" t="s">
        <v>5</v>
      </c>
      <c r="C192" s="78" t="s">
        <v>13</v>
      </c>
      <c r="D192" s="78" t="s">
        <v>604</v>
      </c>
      <c r="E192" s="78" t="s">
        <v>21</v>
      </c>
      <c r="F192" s="78" t="s">
        <v>1563</v>
      </c>
      <c r="G192" s="78" t="s">
        <v>1564</v>
      </c>
      <c r="H192" s="78" t="s">
        <v>671</v>
      </c>
      <c r="I192" s="78" t="s">
        <v>672</v>
      </c>
      <c r="J192" s="78" t="s">
        <v>1565</v>
      </c>
      <c r="K192" s="78" t="s">
        <v>2</v>
      </c>
      <c r="L192" s="79">
        <v>12</v>
      </c>
      <c r="M192" s="79">
        <v>0</v>
      </c>
      <c r="N192" s="78" t="s">
        <v>1565</v>
      </c>
      <c r="O192" s="79" t="s">
        <v>3045</v>
      </c>
    </row>
    <row r="193" spans="1:15" ht="30">
      <c r="A193" s="78" t="s">
        <v>1577</v>
      </c>
      <c r="B193" s="78" t="s">
        <v>5</v>
      </c>
      <c r="C193" s="78" t="s">
        <v>3814</v>
      </c>
      <c r="D193" s="78" t="s">
        <v>604</v>
      </c>
      <c r="E193" s="78" t="s">
        <v>21</v>
      </c>
      <c r="F193" s="78" t="s">
        <v>1578</v>
      </c>
      <c r="G193" s="78" t="s">
        <v>1579</v>
      </c>
      <c r="H193" s="78" t="s">
        <v>669</v>
      </c>
      <c r="I193" s="78" t="s">
        <v>670</v>
      </c>
      <c r="J193" s="78" t="s">
        <v>1580</v>
      </c>
      <c r="K193" s="78" t="s">
        <v>2</v>
      </c>
      <c r="L193" s="79">
        <v>11</v>
      </c>
      <c r="M193" s="79">
        <v>9</v>
      </c>
      <c r="N193" s="78" t="s">
        <v>1581</v>
      </c>
      <c r="O193" s="79" t="s">
        <v>3045</v>
      </c>
    </row>
    <row r="194" spans="1:15" ht="30">
      <c r="A194" s="78" t="s">
        <v>389</v>
      </c>
      <c r="B194" s="78" t="s">
        <v>5</v>
      </c>
      <c r="C194" s="78" t="s">
        <v>13</v>
      </c>
      <c r="D194" s="78" t="s">
        <v>604</v>
      </c>
      <c r="E194" s="78" t="s">
        <v>21</v>
      </c>
      <c r="F194" s="78" t="s">
        <v>1676</v>
      </c>
      <c r="G194" s="78" t="s">
        <v>1677</v>
      </c>
      <c r="H194" s="78" t="s">
        <v>671</v>
      </c>
      <c r="I194" s="78" t="s">
        <v>672</v>
      </c>
      <c r="J194" s="78" t="s">
        <v>1678</v>
      </c>
      <c r="K194" s="78" t="s">
        <v>2</v>
      </c>
      <c r="L194" s="79">
        <v>10</v>
      </c>
      <c r="M194" s="79">
        <v>9</v>
      </c>
      <c r="N194" s="78" t="s">
        <v>1678</v>
      </c>
      <c r="O194" s="79" t="s">
        <v>3045</v>
      </c>
    </row>
    <row r="195" spans="1:15" ht="30">
      <c r="A195" s="78" t="s">
        <v>391</v>
      </c>
      <c r="B195" s="78" t="s">
        <v>5</v>
      </c>
      <c r="C195" s="78" t="s">
        <v>13</v>
      </c>
      <c r="D195" s="78" t="s">
        <v>604</v>
      </c>
      <c r="E195" s="78" t="s">
        <v>21</v>
      </c>
      <c r="F195" s="78" t="s">
        <v>1745</v>
      </c>
      <c r="G195" s="78" t="s">
        <v>1746</v>
      </c>
      <c r="H195" s="78" t="s">
        <v>671</v>
      </c>
      <c r="I195" s="78" t="s">
        <v>672</v>
      </c>
      <c r="J195" s="78" t="s">
        <v>1747</v>
      </c>
      <c r="K195" s="78" t="s">
        <v>2</v>
      </c>
      <c r="L195" s="79">
        <v>9</v>
      </c>
      <c r="M195" s="79">
        <v>11</v>
      </c>
      <c r="N195" s="78" t="s">
        <v>1747</v>
      </c>
      <c r="O195" s="79" t="s">
        <v>3045</v>
      </c>
    </row>
    <row r="196" spans="1:15" ht="45">
      <c r="A196" s="78" t="s">
        <v>565</v>
      </c>
      <c r="B196" s="78" t="s">
        <v>5</v>
      </c>
      <c r="C196" s="78" t="s">
        <v>15</v>
      </c>
      <c r="D196" s="78" t="s">
        <v>604</v>
      </c>
      <c r="E196" s="78" t="s">
        <v>21</v>
      </c>
      <c r="F196" s="78" t="s">
        <v>1748</v>
      </c>
      <c r="G196" s="78" t="s">
        <v>1749</v>
      </c>
      <c r="H196" s="78" t="s">
        <v>642</v>
      </c>
      <c r="I196" s="78" t="s">
        <v>723</v>
      </c>
      <c r="J196" s="78" t="s">
        <v>1750</v>
      </c>
      <c r="K196" s="78" t="s">
        <v>2</v>
      </c>
      <c r="L196" s="79">
        <v>9</v>
      </c>
      <c r="M196" s="79">
        <v>11</v>
      </c>
      <c r="N196" s="78" t="s">
        <v>1751</v>
      </c>
      <c r="O196" s="79" t="s">
        <v>3045</v>
      </c>
    </row>
    <row r="197" spans="1:15" ht="30">
      <c r="A197" s="78" t="s">
        <v>398</v>
      </c>
      <c r="B197" s="78" t="s">
        <v>5</v>
      </c>
      <c r="C197" s="78" t="s">
        <v>13</v>
      </c>
      <c r="D197" s="78" t="s">
        <v>604</v>
      </c>
      <c r="E197" s="78" t="s">
        <v>21</v>
      </c>
      <c r="F197" s="78" t="s">
        <v>1756</v>
      </c>
      <c r="G197" s="78" t="s">
        <v>1757</v>
      </c>
      <c r="H197" s="78" t="s">
        <v>671</v>
      </c>
      <c r="I197" s="78" t="s">
        <v>672</v>
      </c>
      <c r="J197" s="78" t="s">
        <v>1758</v>
      </c>
      <c r="K197" s="78" t="s">
        <v>2</v>
      </c>
      <c r="L197" s="79">
        <v>2</v>
      </c>
      <c r="M197" s="79">
        <v>9</v>
      </c>
      <c r="N197" s="78" t="s">
        <v>1758</v>
      </c>
      <c r="O197" s="79" t="s">
        <v>3045</v>
      </c>
    </row>
    <row r="198" spans="1:15" ht="30">
      <c r="A198" s="78" t="s">
        <v>1770</v>
      </c>
      <c r="B198" s="78" t="s">
        <v>5</v>
      </c>
      <c r="C198" s="78" t="s">
        <v>3814</v>
      </c>
      <c r="D198" s="78" t="s">
        <v>604</v>
      </c>
      <c r="E198" s="78" t="s">
        <v>21</v>
      </c>
      <c r="F198" s="78" t="s">
        <v>1771</v>
      </c>
      <c r="G198" s="78" t="s">
        <v>1772</v>
      </c>
      <c r="H198" s="78" t="s">
        <v>669</v>
      </c>
      <c r="I198" s="78" t="s">
        <v>670</v>
      </c>
      <c r="J198" s="78" t="s">
        <v>1580</v>
      </c>
      <c r="K198" s="78" t="s">
        <v>2</v>
      </c>
      <c r="L198" s="79">
        <v>9</v>
      </c>
      <c r="M198" s="79">
        <v>7</v>
      </c>
      <c r="N198" s="78" t="s">
        <v>1773</v>
      </c>
      <c r="O198" s="79" t="s">
        <v>3045</v>
      </c>
    </row>
    <row r="199" spans="1:15" ht="15">
      <c r="A199" s="78" t="s">
        <v>560</v>
      </c>
      <c r="B199" s="78" t="s">
        <v>5</v>
      </c>
      <c r="C199" s="78" t="s">
        <v>15</v>
      </c>
      <c r="D199" s="78" t="s">
        <v>604</v>
      </c>
      <c r="E199" s="78" t="s">
        <v>21</v>
      </c>
      <c r="F199" s="78" t="s">
        <v>1779</v>
      </c>
      <c r="G199" s="78" t="s">
        <v>1780</v>
      </c>
      <c r="H199" s="78" t="s">
        <v>643</v>
      </c>
      <c r="I199" s="78" t="s">
        <v>644</v>
      </c>
      <c r="J199" s="78" t="s">
        <v>1781</v>
      </c>
      <c r="K199" s="78" t="s">
        <v>2</v>
      </c>
      <c r="L199" s="79">
        <v>9</v>
      </c>
      <c r="M199" s="79">
        <v>7</v>
      </c>
      <c r="N199" s="78" t="s">
        <v>1781</v>
      </c>
      <c r="O199" s="79" t="s">
        <v>3045</v>
      </c>
    </row>
    <row r="200" spans="1:15" ht="30">
      <c r="A200" s="78" t="s">
        <v>3679</v>
      </c>
      <c r="B200" s="78" t="s">
        <v>5</v>
      </c>
      <c r="C200" s="78" t="s">
        <v>10</v>
      </c>
      <c r="D200" s="78" t="s">
        <v>604</v>
      </c>
      <c r="E200" s="78" t="s">
        <v>21</v>
      </c>
      <c r="F200" s="78" t="s">
        <v>3680</v>
      </c>
      <c r="G200" s="78" t="s">
        <v>3681</v>
      </c>
      <c r="H200" s="78" t="s">
        <v>920</v>
      </c>
      <c r="I200" s="78" t="s">
        <v>714</v>
      </c>
      <c r="J200" s="78" t="s">
        <v>3682</v>
      </c>
      <c r="K200" s="78" t="s">
        <v>2</v>
      </c>
      <c r="L200" s="79">
        <v>0</v>
      </c>
      <c r="M200" s="79">
        <v>5</v>
      </c>
      <c r="N200" s="78" t="s">
        <v>3682</v>
      </c>
      <c r="O200" s="79" t="s">
        <v>3045</v>
      </c>
    </row>
    <row r="201" spans="1:15" ht="30">
      <c r="A201" s="78" t="s">
        <v>3012</v>
      </c>
      <c r="B201" s="78" t="s">
        <v>5</v>
      </c>
      <c r="C201" s="78" t="s">
        <v>3814</v>
      </c>
      <c r="D201" s="78" t="s">
        <v>604</v>
      </c>
      <c r="E201" s="78" t="s">
        <v>21</v>
      </c>
      <c r="F201" s="78" t="s">
        <v>3013</v>
      </c>
      <c r="G201" s="78" t="s">
        <v>3014</v>
      </c>
      <c r="H201" s="78" t="s">
        <v>669</v>
      </c>
      <c r="I201" s="78" t="s">
        <v>670</v>
      </c>
      <c r="J201" s="78" t="s">
        <v>3015</v>
      </c>
      <c r="K201" s="78" t="s">
        <v>2</v>
      </c>
      <c r="L201" s="79">
        <v>1</v>
      </c>
      <c r="M201" s="79">
        <v>4</v>
      </c>
      <c r="N201" s="78" t="s">
        <v>3015</v>
      </c>
      <c r="O201" s="79" t="s">
        <v>3045</v>
      </c>
    </row>
    <row r="202" spans="1:15" ht="30">
      <c r="A202" s="78" t="s">
        <v>319</v>
      </c>
      <c r="B202" s="78" t="s">
        <v>5</v>
      </c>
      <c r="C202" s="78" t="s">
        <v>12</v>
      </c>
      <c r="D202" s="78" t="s">
        <v>604</v>
      </c>
      <c r="E202" s="78" t="s">
        <v>21</v>
      </c>
      <c r="F202" s="78" t="s">
        <v>1901</v>
      </c>
      <c r="G202" s="78" t="s">
        <v>1902</v>
      </c>
      <c r="H202" s="78" t="s">
        <v>638</v>
      </c>
      <c r="I202" s="78" t="s">
        <v>812</v>
      </c>
      <c r="J202" s="78" t="s">
        <v>1903</v>
      </c>
      <c r="K202" s="78" t="s">
        <v>2</v>
      </c>
      <c r="L202" s="79">
        <v>5</v>
      </c>
      <c r="M202" s="79">
        <v>0</v>
      </c>
      <c r="N202" s="78" t="s">
        <v>1903</v>
      </c>
      <c r="O202" s="79" t="s">
        <v>3045</v>
      </c>
    </row>
    <row r="203" spans="1:15" ht="30">
      <c r="A203" s="78" t="s">
        <v>1904</v>
      </c>
      <c r="B203" s="78" t="s">
        <v>5</v>
      </c>
      <c r="C203" s="78" t="s">
        <v>12</v>
      </c>
      <c r="D203" s="78" t="s">
        <v>604</v>
      </c>
      <c r="E203" s="78" t="s">
        <v>21</v>
      </c>
      <c r="F203" s="78" t="s">
        <v>1905</v>
      </c>
      <c r="G203" s="78" t="s">
        <v>1906</v>
      </c>
      <c r="H203" s="78" t="s">
        <v>651</v>
      </c>
      <c r="I203" s="78" t="s">
        <v>812</v>
      </c>
      <c r="J203" s="78" t="s">
        <v>1907</v>
      </c>
      <c r="K203" s="78" t="s">
        <v>1</v>
      </c>
      <c r="L203" s="79">
        <v>7</v>
      </c>
      <c r="M203" s="79">
        <v>0</v>
      </c>
      <c r="N203" s="78" t="s">
        <v>1907</v>
      </c>
      <c r="O203" s="79" t="s">
        <v>3045</v>
      </c>
    </row>
    <row r="204" spans="1:15" ht="30">
      <c r="A204" s="78" t="s">
        <v>334</v>
      </c>
      <c r="B204" s="78" t="s">
        <v>5</v>
      </c>
      <c r="C204" s="78" t="s">
        <v>12</v>
      </c>
      <c r="D204" s="78" t="s">
        <v>604</v>
      </c>
      <c r="E204" s="78" t="s">
        <v>21</v>
      </c>
      <c r="F204" s="78" t="s">
        <v>1925</v>
      </c>
      <c r="G204" s="78" t="s">
        <v>1926</v>
      </c>
      <c r="H204" s="78" t="s">
        <v>651</v>
      </c>
      <c r="I204" s="78" t="s">
        <v>812</v>
      </c>
      <c r="J204" s="78" t="s">
        <v>1919</v>
      </c>
      <c r="K204" s="78" t="s">
        <v>2</v>
      </c>
      <c r="L204" s="79">
        <v>6</v>
      </c>
      <c r="M204" s="79">
        <v>11</v>
      </c>
      <c r="N204" s="78" t="s">
        <v>1919</v>
      </c>
      <c r="O204" s="79" t="s">
        <v>3045</v>
      </c>
    </row>
    <row r="205" spans="1:15" ht="30">
      <c r="A205" s="78" t="s">
        <v>180</v>
      </c>
      <c r="B205" s="78" t="s">
        <v>5</v>
      </c>
      <c r="C205" s="78" t="s">
        <v>9</v>
      </c>
      <c r="D205" s="78" t="s">
        <v>604</v>
      </c>
      <c r="E205" s="78" t="s">
        <v>21</v>
      </c>
      <c r="F205" s="78" t="s">
        <v>1937</v>
      </c>
      <c r="G205" s="78" t="s">
        <v>1938</v>
      </c>
      <c r="H205" s="78" t="s">
        <v>656</v>
      </c>
      <c r="I205" s="78" t="s">
        <v>812</v>
      </c>
      <c r="J205" s="78" t="s">
        <v>1541</v>
      </c>
      <c r="K205" s="78" t="s">
        <v>2</v>
      </c>
      <c r="L205" s="79">
        <v>5</v>
      </c>
      <c r="M205" s="79">
        <v>10</v>
      </c>
      <c r="N205" s="78" t="s">
        <v>1939</v>
      </c>
      <c r="O205" s="79" t="s">
        <v>3045</v>
      </c>
    </row>
    <row r="206" spans="1:15" ht="30">
      <c r="A206" s="78" t="s">
        <v>183</v>
      </c>
      <c r="B206" s="78" t="s">
        <v>5</v>
      </c>
      <c r="C206" s="78" t="s">
        <v>9</v>
      </c>
      <c r="D206" s="78" t="s">
        <v>604</v>
      </c>
      <c r="E206" s="78" t="s">
        <v>21</v>
      </c>
      <c r="F206" s="78" t="s">
        <v>1940</v>
      </c>
      <c r="G206" s="78" t="s">
        <v>1941</v>
      </c>
      <c r="H206" s="78" t="s">
        <v>656</v>
      </c>
      <c r="I206" s="78" t="s">
        <v>745</v>
      </c>
      <c r="J206" s="78" t="s">
        <v>820</v>
      </c>
      <c r="K206" s="78" t="s">
        <v>2</v>
      </c>
      <c r="L206" s="79">
        <v>3</v>
      </c>
      <c r="M206" s="79">
        <v>2</v>
      </c>
      <c r="N206" s="78" t="s">
        <v>1942</v>
      </c>
      <c r="O206" s="79" t="s">
        <v>3045</v>
      </c>
    </row>
    <row r="207" spans="1:15" ht="30">
      <c r="A207" s="78" t="s">
        <v>187</v>
      </c>
      <c r="B207" s="78" t="s">
        <v>5</v>
      </c>
      <c r="C207" s="78" t="s">
        <v>9</v>
      </c>
      <c r="D207" s="78" t="s">
        <v>604</v>
      </c>
      <c r="E207" s="78" t="s">
        <v>21</v>
      </c>
      <c r="F207" s="78" t="s">
        <v>1983</v>
      </c>
      <c r="G207" s="78" t="s">
        <v>1984</v>
      </c>
      <c r="H207" s="78" t="s">
        <v>656</v>
      </c>
      <c r="I207" s="78" t="s">
        <v>745</v>
      </c>
      <c r="J207" s="78" t="s">
        <v>1915</v>
      </c>
      <c r="K207" s="78" t="s">
        <v>2</v>
      </c>
      <c r="L207" s="79">
        <v>2</v>
      </c>
      <c r="M207" s="79">
        <v>4</v>
      </c>
      <c r="N207" s="78" t="s">
        <v>1985</v>
      </c>
      <c r="O207" s="79" t="s">
        <v>3045</v>
      </c>
    </row>
    <row r="208" spans="1:15" ht="30">
      <c r="A208" s="78" t="s">
        <v>191</v>
      </c>
      <c r="B208" s="78" t="s">
        <v>6</v>
      </c>
      <c r="C208" s="78" t="s">
        <v>9</v>
      </c>
      <c r="D208" s="78" t="s">
        <v>604</v>
      </c>
      <c r="E208" s="78" t="s">
        <v>21</v>
      </c>
      <c r="F208" s="78" t="s">
        <v>1986</v>
      </c>
      <c r="G208" s="78" t="s">
        <v>1987</v>
      </c>
      <c r="H208" s="78" t="s">
        <v>656</v>
      </c>
      <c r="I208" s="78" t="s">
        <v>812</v>
      </c>
      <c r="J208" s="78" t="s">
        <v>3847</v>
      </c>
      <c r="K208" s="78" t="s">
        <v>2</v>
      </c>
      <c r="L208" s="79">
        <v>0</v>
      </c>
      <c r="M208" s="79">
        <v>3</v>
      </c>
      <c r="N208" s="78" t="s">
        <v>3847</v>
      </c>
      <c r="O208" s="79" t="s">
        <v>3045</v>
      </c>
    </row>
    <row r="209" spans="1:15" ht="30">
      <c r="A209" s="78" t="s">
        <v>184</v>
      </c>
      <c r="B209" s="78" t="s">
        <v>5</v>
      </c>
      <c r="C209" s="78" t="s">
        <v>9</v>
      </c>
      <c r="D209" s="78" t="s">
        <v>604</v>
      </c>
      <c r="E209" s="78" t="s">
        <v>21</v>
      </c>
      <c r="F209" s="78" t="s">
        <v>2011</v>
      </c>
      <c r="G209" s="78" t="s">
        <v>2012</v>
      </c>
      <c r="H209" s="78" t="s">
        <v>656</v>
      </c>
      <c r="I209" s="78" t="s">
        <v>745</v>
      </c>
      <c r="J209" s="78" t="s">
        <v>820</v>
      </c>
      <c r="K209" s="78" t="s">
        <v>2</v>
      </c>
      <c r="L209" s="79">
        <v>3</v>
      </c>
      <c r="M209" s="79">
        <v>2</v>
      </c>
      <c r="N209" s="78" t="s">
        <v>1942</v>
      </c>
      <c r="O209" s="79" t="s">
        <v>3045</v>
      </c>
    </row>
    <row r="210" spans="1:15" ht="30">
      <c r="A210" s="78" t="s">
        <v>135</v>
      </c>
      <c r="B210" s="78" t="s">
        <v>5</v>
      </c>
      <c r="C210" s="78" t="s">
        <v>30</v>
      </c>
      <c r="D210" s="78" t="s">
        <v>604</v>
      </c>
      <c r="E210" s="78" t="s">
        <v>21</v>
      </c>
      <c r="F210" s="78" t="s">
        <v>2022</v>
      </c>
      <c r="G210" s="78" t="s">
        <v>2023</v>
      </c>
      <c r="H210" s="78" t="s">
        <v>662</v>
      </c>
      <c r="I210" s="78" t="s">
        <v>812</v>
      </c>
      <c r="J210" s="78" t="s">
        <v>2024</v>
      </c>
      <c r="K210" s="78" t="s">
        <v>2</v>
      </c>
      <c r="L210" s="79">
        <v>2</v>
      </c>
      <c r="M210" s="79">
        <v>10</v>
      </c>
      <c r="N210" s="78" t="s">
        <v>2024</v>
      </c>
      <c r="O210" s="79" t="s">
        <v>3045</v>
      </c>
    </row>
    <row r="211" spans="1:15" ht="45">
      <c r="A211" s="78" t="s">
        <v>231</v>
      </c>
      <c r="B211" s="78" t="s">
        <v>5</v>
      </c>
      <c r="C211" s="78" t="s">
        <v>10</v>
      </c>
      <c r="D211" s="78" t="s">
        <v>604</v>
      </c>
      <c r="E211" s="78" t="s">
        <v>21</v>
      </c>
      <c r="F211" s="78" t="s">
        <v>2025</v>
      </c>
      <c r="G211" s="78" t="s">
        <v>2026</v>
      </c>
      <c r="H211" s="78" t="s">
        <v>674</v>
      </c>
      <c r="I211" s="78" t="s">
        <v>724</v>
      </c>
      <c r="J211" s="78" t="s">
        <v>2027</v>
      </c>
      <c r="K211" s="78" t="s">
        <v>2</v>
      </c>
      <c r="L211" s="79">
        <v>6</v>
      </c>
      <c r="M211" s="79">
        <v>1</v>
      </c>
      <c r="N211" s="78" t="s">
        <v>2027</v>
      </c>
      <c r="O211" s="79" t="s">
        <v>3045</v>
      </c>
    </row>
    <row r="212" spans="1:15" ht="30">
      <c r="A212" s="78" t="s">
        <v>403</v>
      </c>
      <c r="B212" s="78" t="s">
        <v>5</v>
      </c>
      <c r="C212" s="78" t="s">
        <v>13</v>
      </c>
      <c r="D212" s="78" t="s">
        <v>604</v>
      </c>
      <c r="E212" s="78" t="s">
        <v>21</v>
      </c>
      <c r="F212" s="78" t="s">
        <v>2064</v>
      </c>
      <c r="G212" s="78" t="s">
        <v>2065</v>
      </c>
      <c r="H212" s="78" t="s">
        <v>605</v>
      </c>
      <c r="I212" s="78" t="s">
        <v>606</v>
      </c>
      <c r="J212" s="78" t="s">
        <v>2063</v>
      </c>
      <c r="K212" s="78" t="s">
        <v>2</v>
      </c>
      <c r="L212" s="79">
        <v>5</v>
      </c>
      <c r="M212" s="79">
        <v>11</v>
      </c>
      <c r="N212" s="78" t="s">
        <v>2063</v>
      </c>
      <c r="O212" s="79" t="s">
        <v>3045</v>
      </c>
    </row>
    <row r="213" spans="1:15" ht="15">
      <c r="A213" s="78" t="s">
        <v>2066</v>
      </c>
      <c r="B213" s="78" t="s">
        <v>5</v>
      </c>
      <c r="C213" s="78" t="s">
        <v>3814</v>
      </c>
      <c r="D213" s="78" t="s">
        <v>604</v>
      </c>
      <c r="E213" s="78" t="s">
        <v>21</v>
      </c>
      <c r="F213" s="78" t="s">
        <v>2067</v>
      </c>
      <c r="G213" s="78" t="s">
        <v>2068</v>
      </c>
      <c r="H213" s="78" t="s">
        <v>760</v>
      </c>
      <c r="I213" s="78" t="s">
        <v>812</v>
      </c>
      <c r="J213" s="78" t="s">
        <v>2069</v>
      </c>
      <c r="K213" s="78" t="s">
        <v>2</v>
      </c>
      <c r="L213" s="79">
        <v>1</v>
      </c>
      <c r="M213" s="79">
        <v>10</v>
      </c>
      <c r="N213" s="78" t="s">
        <v>2069</v>
      </c>
      <c r="O213" s="79" t="s">
        <v>3045</v>
      </c>
    </row>
    <row r="214" spans="1:15" ht="15">
      <c r="A214" s="78" t="s">
        <v>86</v>
      </c>
      <c r="B214" s="78" t="s">
        <v>6</v>
      </c>
      <c r="C214" s="78" t="s">
        <v>3814</v>
      </c>
      <c r="D214" s="78" t="s">
        <v>604</v>
      </c>
      <c r="E214" s="78" t="s">
        <v>21</v>
      </c>
      <c r="F214" s="78" t="s">
        <v>2083</v>
      </c>
      <c r="G214" s="78" t="s">
        <v>2084</v>
      </c>
      <c r="H214" s="78" t="s">
        <v>677</v>
      </c>
      <c r="I214" s="78" t="s">
        <v>677</v>
      </c>
      <c r="J214" s="78" t="s">
        <v>3414</v>
      </c>
      <c r="K214" s="78" t="s">
        <v>2</v>
      </c>
      <c r="L214" s="79">
        <v>2</v>
      </c>
      <c r="M214" s="79">
        <v>9</v>
      </c>
      <c r="N214" s="78" t="s">
        <v>1552</v>
      </c>
      <c r="O214" s="79" t="s">
        <v>3045</v>
      </c>
    </row>
    <row r="215" spans="1:15" ht="30">
      <c r="A215" s="78" t="s">
        <v>225</v>
      </c>
      <c r="B215" s="78" t="s">
        <v>5</v>
      </c>
      <c r="C215" s="78" t="s">
        <v>10</v>
      </c>
      <c r="D215" s="78" t="s">
        <v>604</v>
      </c>
      <c r="E215" s="78" t="s">
        <v>21</v>
      </c>
      <c r="F215" s="78" t="s">
        <v>2226</v>
      </c>
      <c r="G215" s="78" t="s">
        <v>2227</v>
      </c>
      <c r="H215" s="78" t="s">
        <v>675</v>
      </c>
      <c r="I215" s="78" t="s">
        <v>725</v>
      </c>
      <c r="J215" s="78" t="s">
        <v>2159</v>
      </c>
      <c r="K215" s="78" t="s">
        <v>2</v>
      </c>
      <c r="L215" s="79">
        <v>3</v>
      </c>
      <c r="M215" s="79">
        <v>4</v>
      </c>
      <c r="N215" s="78" t="s">
        <v>2159</v>
      </c>
      <c r="O215" s="79" t="s">
        <v>3045</v>
      </c>
    </row>
    <row r="216" spans="1:15" ht="30">
      <c r="A216" s="78" t="s">
        <v>238</v>
      </c>
      <c r="B216" s="78" t="s">
        <v>5</v>
      </c>
      <c r="C216" s="78" t="s">
        <v>10</v>
      </c>
      <c r="D216" s="78" t="s">
        <v>604</v>
      </c>
      <c r="E216" s="78" t="s">
        <v>21</v>
      </c>
      <c r="F216" s="78" t="s">
        <v>2256</v>
      </c>
      <c r="G216" s="78" t="s">
        <v>2257</v>
      </c>
      <c r="H216" s="78" t="s">
        <v>920</v>
      </c>
      <c r="I216" s="78" t="s">
        <v>714</v>
      </c>
      <c r="J216" s="78" t="s">
        <v>1646</v>
      </c>
      <c r="K216" s="78" t="s">
        <v>2</v>
      </c>
      <c r="L216" s="79">
        <v>4</v>
      </c>
      <c r="M216" s="79">
        <v>9</v>
      </c>
      <c r="N216" s="78" t="s">
        <v>1646</v>
      </c>
      <c r="O216" s="79" t="s">
        <v>3045</v>
      </c>
    </row>
    <row r="217" spans="1:15" ht="30">
      <c r="A217" s="78" t="s">
        <v>165</v>
      </c>
      <c r="B217" s="78" t="s">
        <v>5</v>
      </c>
      <c r="C217" s="78" t="s">
        <v>9</v>
      </c>
      <c r="D217" s="78" t="s">
        <v>604</v>
      </c>
      <c r="E217" s="78" t="s">
        <v>21</v>
      </c>
      <c r="F217" s="78" t="s">
        <v>2287</v>
      </c>
      <c r="G217" s="78" t="s">
        <v>2288</v>
      </c>
      <c r="H217" s="78" t="s">
        <v>656</v>
      </c>
      <c r="I217" s="78" t="s">
        <v>745</v>
      </c>
      <c r="J217" s="78" t="s">
        <v>2159</v>
      </c>
      <c r="K217" s="78" t="s">
        <v>2</v>
      </c>
      <c r="L217" s="79">
        <v>3</v>
      </c>
      <c r="M217" s="79">
        <v>4</v>
      </c>
      <c r="N217" s="78" t="s">
        <v>2159</v>
      </c>
      <c r="O217" s="79" t="s">
        <v>3045</v>
      </c>
    </row>
    <row r="218" spans="1:15" ht="30">
      <c r="A218" s="78" t="s">
        <v>197</v>
      </c>
      <c r="B218" s="78" t="s">
        <v>5</v>
      </c>
      <c r="C218" s="78" t="s">
        <v>9</v>
      </c>
      <c r="D218" s="78" t="s">
        <v>604</v>
      </c>
      <c r="E218" s="78" t="s">
        <v>21</v>
      </c>
      <c r="F218" s="78" t="s">
        <v>2303</v>
      </c>
      <c r="G218" s="78" t="s">
        <v>2304</v>
      </c>
      <c r="H218" s="78" t="s">
        <v>656</v>
      </c>
      <c r="I218" s="78" t="s">
        <v>745</v>
      </c>
      <c r="J218" s="78" t="s">
        <v>820</v>
      </c>
      <c r="K218" s="78" t="s">
        <v>2</v>
      </c>
      <c r="L218" s="79">
        <v>3</v>
      </c>
      <c r="M218" s="79">
        <v>0</v>
      </c>
      <c r="N218" s="78" t="s">
        <v>2305</v>
      </c>
      <c r="O218" s="79" t="s">
        <v>3045</v>
      </c>
    </row>
    <row r="219" spans="1:15" ht="15">
      <c r="A219" s="78" t="s">
        <v>140</v>
      </c>
      <c r="B219" s="78" t="s">
        <v>5</v>
      </c>
      <c r="C219" s="78" t="s">
        <v>30</v>
      </c>
      <c r="D219" s="78" t="s">
        <v>604</v>
      </c>
      <c r="E219" s="78" t="s">
        <v>21</v>
      </c>
      <c r="F219" s="78" t="s">
        <v>2306</v>
      </c>
      <c r="G219" s="78" t="s">
        <v>2307</v>
      </c>
      <c r="H219" s="78" t="s">
        <v>630</v>
      </c>
      <c r="I219" s="78" t="s">
        <v>812</v>
      </c>
      <c r="J219" s="78" t="s">
        <v>2308</v>
      </c>
      <c r="K219" s="78" t="s">
        <v>2</v>
      </c>
      <c r="L219" s="79">
        <v>4</v>
      </c>
      <c r="M219" s="79">
        <v>5</v>
      </c>
      <c r="N219" s="78" t="s">
        <v>2309</v>
      </c>
      <c r="O219" s="79" t="s">
        <v>3045</v>
      </c>
    </row>
    <row r="220" spans="1:15" ht="30">
      <c r="A220" s="78" t="s">
        <v>192</v>
      </c>
      <c r="B220" s="78" t="s">
        <v>5</v>
      </c>
      <c r="C220" s="78" t="s">
        <v>9</v>
      </c>
      <c r="D220" s="78" t="s">
        <v>604</v>
      </c>
      <c r="E220" s="78" t="s">
        <v>21</v>
      </c>
      <c r="F220" s="78" t="s">
        <v>2325</v>
      </c>
      <c r="G220" s="78" t="s">
        <v>2326</v>
      </c>
      <c r="H220" s="78" t="s">
        <v>656</v>
      </c>
      <c r="I220" s="78" t="s">
        <v>745</v>
      </c>
      <c r="J220" s="78" t="s">
        <v>3716</v>
      </c>
      <c r="K220" s="78" t="s">
        <v>2</v>
      </c>
      <c r="L220" s="79">
        <v>4</v>
      </c>
      <c r="M220" s="79">
        <v>4</v>
      </c>
      <c r="N220" s="78" t="s">
        <v>2324</v>
      </c>
      <c r="O220" s="79" t="s">
        <v>3045</v>
      </c>
    </row>
    <row r="221" spans="1:15" ht="30">
      <c r="A221" s="78" t="s">
        <v>67</v>
      </c>
      <c r="B221" s="78" t="s">
        <v>5</v>
      </c>
      <c r="C221" s="78" t="s">
        <v>7</v>
      </c>
      <c r="D221" s="78" t="s">
        <v>604</v>
      </c>
      <c r="E221" s="78" t="s">
        <v>21</v>
      </c>
      <c r="F221" s="78" t="s">
        <v>2354</v>
      </c>
      <c r="G221" s="78" t="s">
        <v>2355</v>
      </c>
      <c r="H221" s="78" t="s">
        <v>956</v>
      </c>
      <c r="I221" s="78" t="s">
        <v>812</v>
      </c>
      <c r="J221" s="78" t="s">
        <v>808</v>
      </c>
      <c r="K221" s="78" t="s">
        <v>2</v>
      </c>
      <c r="L221" s="79">
        <v>4</v>
      </c>
      <c r="M221" s="79">
        <v>2</v>
      </c>
      <c r="N221" s="78" t="s">
        <v>2356</v>
      </c>
      <c r="O221" s="79" t="s">
        <v>3045</v>
      </c>
    </row>
    <row r="222" spans="1:15" ht="30">
      <c r="A222" s="78" t="s">
        <v>193</v>
      </c>
      <c r="B222" s="78" t="s">
        <v>5</v>
      </c>
      <c r="C222" s="78" t="s">
        <v>9</v>
      </c>
      <c r="D222" s="78" t="s">
        <v>604</v>
      </c>
      <c r="E222" s="78" t="s">
        <v>21</v>
      </c>
      <c r="F222" s="78" t="s">
        <v>2357</v>
      </c>
      <c r="G222" s="78" t="s">
        <v>2358</v>
      </c>
      <c r="H222" s="78" t="s">
        <v>656</v>
      </c>
      <c r="I222" s="78" t="s">
        <v>745</v>
      </c>
      <c r="J222" s="78" t="s">
        <v>1915</v>
      </c>
      <c r="K222" s="78" t="s">
        <v>2</v>
      </c>
      <c r="L222" s="79">
        <v>4</v>
      </c>
      <c r="M222" s="79">
        <v>2</v>
      </c>
      <c r="N222" s="78" t="s">
        <v>2356</v>
      </c>
      <c r="O222" s="79" t="s">
        <v>3045</v>
      </c>
    </row>
    <row r="223" spans="1:15" ht="30">
      <c r="A223" s="78" t="s">
        <v>108</v>
      </c>
      <c r="B223" s="78" t="s">
        <v>5</v>
      </c>
      <c r="C223" s="78" t="s">
        <v>657</v>
      </c>
      <c r="D223" s="78" t="s">
        <v>604</v>
      </c>
      <c r="E223" s="78" t="s">
        <v>21</v>
      </c>
      <c r="F223" s="78" t="s">
        <v>2359</v>
      </c>
      <c r="G223" s="78" t="s">
        <v>2360</v>
      </c>
      <c r="H223" s="78" t="s">
        <v>658</v>
      </c>
      <c r="I223" s="78" t="s">
        <v>659</v>
      </c>
      <c r="J223" s="78" t="s">
        <v>3035</v>
      </c>
      <c r="K223" s="78" t="s">
        <v>2</v>
      </c>
      <c r="L223" s="79">
        <v>4</v>
      </c>
      <c r="M223" s="79">
        <v>1</v>
      </c>
      <c r="N223" s="78" t="s">
        <v>2010</v>
      </c>
      <c r="O223" s="79" t="s">
        <v>3045</v>
      </c>
    </row>
    <row r="224" spans="1:15" ht="30">
      <c r="A224" s="78" t="s">
        <v>323</v>
      </c>
      <c r="B224" s="78" t="s">
        <v>5</v>
      </c>
      <c r="C224" s="78" t="s">
        <v>12</v>
      </c>
      <c r="D224" s="78" t="s">
        <v>604</v>
      </c>
      <c r="E224" s="78" t="s">
        <v>21</v>
      </c>
      <c r="F224" s="78" t="s">
        <v>2370</v>
      </c>
      <c r="G224" s="78" t="s">
        <v>2371</v>
      </c>
      <c r="H224" s="78" t="s">
        <v>638</v>
      </c>
      <c r="I224" s="78" t="s">
        <v>812</v>
      </c>
      <c r="J224" s="78" t="s">
        <v>3873</v>
      </c>
      <c r="K224" s="78" t="s">
        <v>2</v>
      </c>
      <c r="L224" s="79">
        <v>4</v>
      </c>
      <c r="M224" s="79">
        <v>1</v>
      </c>
      <c r="N224" s="78" t="s">
        <v>2372</v>
      </c>
      <c r="O224" s="79" t="s">
        <v>3045</v>
      </c>
    </row>
    <row r="225" spans="1:15" ht="30">
      <c r="A225" s="78" t="s">
        <v>336</v>
      </c>
      <c r="B225" s="78" t="s">
        <v>5</v>
      </c>
      <c r="C225" s="78" t="s">
        <v>12</v>
      </c>
      <c r="D225" s="78" t="s">
        <v>604</v>
      </c>
      <c r="E225" s="78" t="s">
        <v>21</v>
      </c>
      <c r="F225" s="78" t="s">
        <v>2378</v>
      </c>
      <c r="G225" s="78" t="s">
        <v>2379</v>
      </c>
      <c r="H225" s="78" t="s">
        <v>651</v>
      </c>
      <c r="I225" s="78" t="s">
        <v>812</v>
      </c>
      <c r="J225" s="78" t="s">
        <v>3019</v>
      </c>
      <c r="K225" s="78" t="s">
        <v>2</v>
      </c>
      <c r="L225" s="79">
        <v>4</v>
      </c>
      <c r="M225" s="79">
        <v>1</v>
      </c>
      <c r="N225" s="78" t="s">
        <v>2010</v>
      </c>
      <c r="O225" s="79" t="s">
        <v>3045</v>
      </c>
    </row>
    <row r="226" spans="1:15" ht="15">
      <c r="A226" s="78" t="s">
        <v>143</v>
      </c>
      <c r="B226" s="78" t="s">
        <v>6</v>
      </c>
      <c r="C226" s="78" t="s">
        <v>30</v>
      </c>
      <c r="D226" s="78" t="s">
        <v>604</v>
      </c>
      <c r="E226" s="78" t="s">
        <v>21</v>
      </c>
      <c r="F226" s="78" t="s">
        <v>2388</v>
      </c>
      <c r="G226" s="78" t="s">
        <v>2389</v>
      </c>
      <c r="H226" s="78" t="s">
        <v>630</v>
      </c>
      <c r="I226" s="78" t="s">
        <v>812</v>
      </c>
      <c r="J226" s="78" t="s">
        <v>3273</v>
      </c>
      <c r="K226" s="78" t="s">
        <v>2</v>
      </c>
      <c r="L226" s="79">
        <v>1</v>
      </c>
      <c r="M226" s="79">
        <v>0</v>
      </c>
      <c r="N226" s="78" t="s">
        <v>3273</v>
      </c>
      <c r="O226" s="79" t="s">
        <v>3045</v>
      </c>
    </row>
    <row r="227" spans="1:15" ht="15">
      <c r="A227" s="78" t="s">
        <v>142</v>
      </c>
      <c r="B227" s="78" t="s">
        <v>6</v>
      </c>
      <c r="C227" s="78" t="s">
        <v>30</v>
      </c>
      <c r="D227" s="78" t="s">
        <v>604</v>
      </c>
      <c r="E227" s="78" t="s">
        <v>21</v>
      </c>
      <c r="F227" s="78" t="s">
        <v>2391</v>
      </c>
      <c r="G227" s="78" t="s">
        <v>2392</v>
      </c>
      <c r="H227" s="78" t="s">
        <v>630</v>
      </c>
      <c r="I227" s="78" t="s">
        <v>812</v>
      </c>
      <c r="J227" s="78" t="s">
        <v>3273</v>
      </c>
      <c r="K227" s="78" t="s">
        <v>2</v>
      </c>
      <c r="L227" s="79">
        <v>1</v>
      </c>
      <c r="M227" s="79">
        <v>0</v>
      </c>
      <c r="N227" s="78" t="s">
        <v>3273</v>
      </c>
      <c r="O227" s="79" t="s">
        <v>3045</v>
      </c>
    </row>
    <row r="228" spans="1:15" ht="30">
      <c r="A228" s="78" t="s">
        <v>286</v>
      </c>
      <c r="B228" s="78" t="s">
        <v>5</v>
      </c>
      <c r="C228" s="78" t="s">
        <v>11</v>
      </c>
      <c r="D228" s="78" t="s">
        <v>604</v>
      </c>
      <c r="E228" s="78" t="s">
        <v>21</v>
      </c>
      <c r="F228" s="78" t="s">
        <v>2427</v>
      </c>
      <c r="G228" s="78" t="s">
        <v>2428</v>
      </c>
      <c r="H228" s="78" t="s">
        <v>649</v>
      </c>
      <c r="I228" s="78" t="s">
        <v>650</v>
      </c>
      <c r="J228" s="78" t="s">
        <v>3440</v>
      </c>
      <c r="K228" s="78" t="s">
        <v>2</v>
      </c>
      <c r="L228" s="79">
        <v>3</v>
      </c>
      <c r="M228" s="79">
        <v>10</v>
      </c>
      <c r="N228" s="78" t="s">
        <v>2430</v>
      </c>
      <c r="O228" s="79" t="s">
        <v>3045</v>
      </c>
    </row>
    <row r="229" spans="1:15" ht="45">
      <c r="A229" s="78" t="s">
        <v>73</v>
      </c>
      <c r="B229" s="78" t="s">
        <v>5</v>
      </c>
      <c r="C229" s="78" t="s">
        <v>7</v>
      </c>
      <c r="D229" s="78" t="s">
        <v>604</v>
      </c>
      <c r="E229" s="78" t="s">
        <v>21</v>
      </c>
      <c r="F229" s="78" t="s">
        <v>2436</v>
      </c>
      <c r="G229" s="78" t="s">
        <v>2437</v>
      </c>
      <c r="H229" s="78" t="s">
        <v>624</v>
      </c>
      <c r="I229" s="78" t="s">
        <v>3817</v>
      </c>
      <c r="J229" s="78" t="s">
        <v>2153</v>
      </c>
      <c r="K229" s="78" t="s">
        <v>2</v>
      </c>
      <c r="L229" s="79">
        <v>3</v>
      </c>
      <c r="M229" s="79">
        <v>5</v>
      </c>
      <c r="N229" s="78" t="s">
        <v>2153</v>
      </c>
      <c r="O229" s="79" t="s">
        <v>3045</v>
      </c>
    </row>
    <row r="230" spans="1:15" ht="30">
      <c r="A230" s="78" t="s">
        <v>178</v>
      </c>
      <c r="B230" s="78" t="s">
        <v>5</v>
      </c>
      <c r="C230" s="78" t="s">
        <v>9</v>
      </c>
      <c r="D230" s="78" t="s">
        <v>604</v>
      </c>
      <c r="E230" s="78" t="s">
        <v>21</v>
      </c>
      <c r="F230" s="78" t="s">
        <v>2451</v>
      </c>
      <c r="G230" s="78" t="s">
        <v>2452</v>
      </c>
      <c r="H230" s="78" t="s">
        <v>656</v>
      </c>
      <c r="I230" s="78" t="s">
        <v>745</v>
      </c>
      <c r="J230" s="78" t="s">
        <v>820</v>
      </c>
      <c r="K230" s="78" t="s">
        <v>2</v>
      </c>
      <c r="L230" s="79">
        <v>3</v>
      </c>
      <c r="M230" s="79">
        <v>1</v>
      </c>
      <c r="N230" s="78" t="s">
        <v>1965</v>
      </c>
      <c r="O230" s="79" t="s">
        <v>3045</v>
      </c>
    </row>
    <row r="231" spans="1:15" ht="30">
      <c r="A231" s="78" t="s">
        <v>196</v>
      </c>
      <c r="B231" s="78" t="s">
        <v>5</v>
      </c>
      <c r="C231" s="78" t="s">
        <v>9</v>
      </c>
      <c r="D231" s="78" t="s">
        <v>604</v>
      </c>
      <c r="E231" s="78" t="s">
        <v>21</v>
      </c>
      <c r="F231" s="78" t="s">
        <v>2500</v>
      </c>
      <c r="G231" s="78" t="s">
        <v>2501</v>
      </c>
      <c r="H231" s="78" t="s">
        <v>656</v>
      </c>
      <c r="I231" s="78" t="s">
        <v>745</v>
      </c>
      <c r="J231" s="78" t="s">
        <v>820</v>
      </c>
      <c r="K231" s="78" t="s">
        <v>2</v>
      </c>
      <c r="L231" s="79">
        <v>3</v>
      </c>
      <c r="M231" s="79">
        <v>0</v>
      </c>
      <c r="N231" s="78" t="s">
        <v>2486</v>
      </c>
      <c r="O231" s="79" t="s">
        <v>3045</v>
      </c>
    </row>
    <row r="232" spans="1:15" ht="30">
      <c r="A232" s="78" t="s">
        <v>3381</v>
      </c>
      <c r="B232" s="78" t="s">
        <v>5</v>
      </c>
      <c r="C232" s="78" t="s">
        <v>16</v>
      </c>
      <c r="D232" s="78" t="s">
        <v>604</v>
      </c>
      <c r="E232" s="78" t="s">
        <v>21</v>
      </c>
      <c r="F232" s="78" t="s">
        <v>3382</v>
      </c>
      <c r="G232" s="78" t="s">
        <v>3383</v>
      </c>
      <c r="H232" s="78" t="s">
        <v>613</v>
      </c>
      <c r="I232" s="78" t="s">
        <v>812</v>
      </c>
      <c r="J232" s="78" t="s">
        <v>3384</v>
      </c>
      <c r="K232" s="78" t="s">
        <v>2</v>
      </c>
      <c r="L232" s="79">
        <v>0</v>
      </c>
      <c r="M232" s="79">
        <v>11</v>
      </c>
      <c r="N232" s="78" t="s">
        <v>3384</v>
      </c>
      <c r="O232" s="79" t="s">
        <v>3045</v>
      </c>
    </row>
    <row r="233" spans="1:15" ht="30">
      <c r="A233" s="78" t="s">
        <v>288</v>
      </c>
      <c r="B233" s="78" t="s">
        <v>5</v>
      </c>
      <c r="C233" s="78" t="s">
        <v>11</v>
      </c>
      <c r="D233" s="78" t="s">
        <v>604</v>
      </c>
      <c r="E233" s="78" t="s">
        <v>21</v>
      </c>
      <c r="F233" s="78" t="s">
        <v>2509</v>
      </c>
      <c r="G233" s="78" t="s">
        <v>2510</v>
      </c>
      <c r="H233" s="78" t="s">
        <v>649</v>
      </c>
      <c r="I233" s="78" t="s">
        <v>650</v>
      </c>
      <c r="J233" s="78" t="s">
        <v>3569</v>
      </c>
      <c r="K233" s="78" t="s">
        <v>2</v>
      </c>
      <c r="L233" s="79">
        <v>3</v>
      </c>
      <c r="M233" s="79">
        <v>4</v>
      </c>
      <c r="N233" s="78" t="s">
        <v>2511</v>
      </c>
      <c r="O233" s="79" t="s">
        <v>3045</v>
      </c>
    </row>
    <row r="234" spans="1:15" ht="30">
      <c r="A234" s="78" t="s">
        <v>186</v>
      </c>
      <c r="B234" s="78" t="s">
        <v>5</v>
      </c>
      <c r="C234" s="78" t="s">
        <v>9</v>
      </c>
      <c r="D234" s="78" t="s">
        <v>604</v>
      </c>
      <c r="E234" s="78" t="s">
        <v>21</v>
      </c>
      <c r="F234" s="78" t="s">
        <v>2517</v>
      </c>
      <c r="G234" s="78" t="s">
        <v>2518</v>
      </c>
      <c r="H234" s="78" t="s">
        <v>656</v>
      </c>
      <c r="I234" s="78" t="s">
        <v>745</v>
      </c>
      <c r="J234" s="78" t="s">
        <v>820</v>
      </c>
      <c r="K234" s="78" t="s">
        <v>2</v>
      </c>
      <c r="L234" s="79">
        <v>3</v>
      </c>
      <c r="M234" s="79">
        <v>0</v>
      </c>
      <c r="N234" s="78" t="s">
        <v>2305</v>
      </c>
      <c r="O234" s="79" t="s">
        <v>3045</v>
      </c>
    </row>
    <row r="235" spans="1:15" ht="15">
      <c r="A235" s="78" t="s">
        <v>69</v>
      </c>
      <c r="B235" s="78" t="s">
        <v>5</v>
      </c>
      <c r="C235" s="78" t="s">
        <v>7</v>
      </c>
      <c r="D235" s="78" t="s">
        <v>604</v>
      </c>
      <c r="E235" s="78" t="s">
        <v>21</v>
      </c>
      <c r="F235" s="78" t="s">
        <v>2546</v>
      </c>
      <c r="G235" s="78" t="s">
        <v>2547</v>
      </c>
      <c r="H235" s="78" t="s">
        <v>902</v>
      </c>
      <c r="I235" s="78" t="s">
        <v>812</v>
      </c>
      <c r="J235" s="78" t="s">
        <v>808</v>
      </c>
      <c r="K235" s="78" t="s">
        <v>2</v>
      </c>
      <c r="L235" s="79">
        <v>3</v>
      </c>
      <c r="M235" s="79">
        <v>1</v>
      </c>
      <c r="N235" s="78" t="s">
        <v>2545</v>
      </c>
      <c r="O235" s="79" t="s">
        <v>3045</v>
      </c>
    </row>
    <row r="236" spans="1:15" ht="15">
      <c r="A236" s="78" t="s">
        <v>590</v>
      </c>
      <c r="B236" s="78" t="s">
        <v>5</v>
      </c>
      <c r="C236" s="78" t="s">
        <v>16</v>
      </c>
      <c r="D236" s="78" t="s">
        <v>604</v>
      </c>
      <c r="E236" s="78" t="s">
        <v>21</v>
      </c>
      <c r="F236" s="78" t="s">
        <v>2567</v>
      </c>
      <c r="G236" s="78" t="s">
        <v>2568</v>
      </c>
      <c r="H236" s="78" t="s">
        <v>673</v>
      </c>
      <c r="I236" s="78" t="s">
        <v>812</v>
      </c>
      <c r="J236" s="78" t="s">
        <v>3566</v>
      </c>
      <c r="K236" s="78" t="s">
        <v>2</v>
      </c>
      <c r="L236" s="79">
        <v>2</v>
      </c>
      <c r="M236" s="79">
        <v>4</v>
      </c>
      <c r="N236" s="78" t="s">
        <v>2569</v>
      </c>
      <c r="O236" s="79" t="s">
        <v>3045</v>
      </c>
    </row>
    <row r="237" spans="1:15" ht="30">
      <c r="A237" s="78" t="s">
        <v>71</v>
      </c>
      <c r="B237" s="78" t="s">
        <v>5</v>
      </c>
      <c r="C237" s="78" t="s">
        <v>7</v>
      </c>
      <c r="D237" s="78" t="s">
        <v>604</v>
      </c>
      <c r="E237" s="78" t="s">
        <v>21</v>
      </c>
      <c r="F237" s="78" t="s">
        <v>2573</v>
      </c>
      <c r="G237" s="78" t="s">
        <v>2574</v>
      </c>
      <c r="H237" s="78" t="s">
        <v>956</v>
      </c>
      <c r="I237" s="78" t="s">
        <v>812</v>
      </c>
      <c r="J237" s="78" t="s">
        <v>808</v>
      </c>
      <c r="K237" s="78" t="s">
        <v>2</v>
      </c>
      <c r="L237" s="79">
        <v>3</v>
      </c>
      <c r="M237" s="79">
        <v>0</v>
      </c>
      <c r="N237" s="78" t="s">
        <v>2572</v>
      </c>
      <c r="O237" s="79" t="s">
        <v>3045</v>
      </c>
    </row>
    <row r="238" spans="1:15" ht="30">
      <c r="A238" s="78" t="s">
        <v>166</v>
      </c>
      <c r="B238" s="78" t="s">
        <v>5</v>
      </c>
      <c r="C238" s="78" t="s">
        <v>9</v>
      </c>
      <c r="D238" s="78" t="s">
        <v>604</v>
      </c>
      <c r="E238" s="78" t="s">
        <v>21</v>
      </c>
      <c r="F238" s="78" t="s">
        <v>2592</v>
      </c>
      <c r="G238" s="78" t="s">
        <v>2593</v>
      </c>
      <c r="H238" s="78" t="s">
        <v>656</v>
      </c>
      <c r="I238" s="78" t="s">
        <v>745</v>
      </c>
      <c r="J238" s="78" t="s">
        <v>2594</v>
      </c>
      <c r="K238" s="78" t="s">
        <v>2</v>
      </c>
      <c r="L238" s="79">
        <v>2</v>
      </c>
      <c r="M238" s="79">
        <v>9</v>
      </c>
      <c r="N238" s="78" t="s">
        <v>1552</v>
      </c>
      <c r="O238" s="79" t="s">
        <v>3045</v>
      </c>
    </row>
    <row r="239" spans="1:15" ht="30">
      <c r="A239" s="78" t="s">
        <v>81</v>
      </c>
      <c r="B239" s="78" t="s">
        <v>5</v>
      </c>
      <c r="C239" s="78" t="s">
        <v>3814</v>
      </c>
      <c r="D239" s="78" t="s">
        <v>604</v>
      </c>
      <c r="E239" s="78" t="s">
        <v>21</v>
      </c>
      <c r="F239" s="78" t="s">
        <v>2607</v>
      </c>
      <c r="G239" s="78" t="s">
        <v>2608</v>
      </c>
      <c r="H239" s="78" t="s">
        <v>669</v>
      </c>
      <c r="I239" s="78" t="s">
        <v>670</v>
      </c>
      <c r="J239" s="78" t="s">
        <v>2609</v>
      </c>
      <c r="K239" s="78" t="s">
        <v>2</v>
      </c>
      <c r="L239" s="79">
        <v>2</v>
      </c>
      <c r="M239" s="79">
        <v>8</v>
      </c>
      <c r="N239" s="78" t="s">
        <v>2609</v>
      </c>
      <c r="O239" s="79" t="s">
        <v>3045</v>
      </c>
    </row>
    <row r="240" spans="1:15" ht="30">
      <c r="A240" s="78" t="s">
        <v>586</v>
      </c>
      <c r="B240" s="78" t="s">
        <v>5</v>
      </c>
      <c r="C240" s="78" t="s">
        <v>16</v>
      </c>
      <c r="D240" s="78" t="s">
        <v>604</v>
      </c>
      <c r="E240" s="78" t="s">
        <v>21</v>
      </c>
      <c r="F240" s="78" t="s">
        <v>2630</v>
      </c>
      <c r="G240" s="78" t="s">
        <v>2631</v>
      </c>
      <c r="H240" s="78" t="s">
        <v>613</v>
      </c>
      <c r="I240" s="78" t="s">
        <v>812</v>
      </c>
      <c r="J240" s="78" t="s">
        <v>3450</v>
      </c>
      <c r="K240" s="78" t="s">
        <v>2</v>
      </c>
      <c r="L240" s="79">
        <v>2</v>
      </c>
      <c r="M240" s="79">
        <v>6</v>
      </c>
      <c r="N240" s="78" t="s">
        <v>2633</v>
      </c>
      <c r="O240" s="79" t="s">
        <v>3045</v>
      </c>
    </row>
    <row r="241" spans="1:15" ht="15">
      <c r="A241" s="78" t="s">
        <v>450</v>
      </c>
      <c r="B241" s="78" t="s">
        <v>5</v>
      </c>
      <c r="C241" s="78" t="s">
        <v>17</v>
      </c>
      <c r="D241" s="78" t="s">
        <v>604</v>
      </c>
      <c r="E241" s="78" t="s">
        <v>21</v>
      </c>
      <c r="F241" s="78" t="s">
        <v>2654</v>
      </c>
      <c r="G241" s="78" t="s">
        <v>2655</v>
      </c>
      <c r="H241" s="78" t="s">
        <v>623</v>
      </c>
      <c r="I241" s="78" t="s">
        <v>812</v>
      </c>
      <c r="J241" s="78" t="s">
        <v>3430</v>
      </c>
      <c r="K241" s="78" t="s">
        <v>2</v>
      </c>
      <c r="L241" s="79">
        <v>2</v>
      </c>
      <c r="M241" s="79">
        <v>4</v>
      </c>
      <c r="N241" s="78" t="s">
        <v>2521</v>
      </c>
      <c r="O241" s="79" t="s">
        <v>3045</v>
      </c>
    </row>
    <row r="242" spans="1:15" ht="30">
      <c r="A242" s="78" t="s">
        <v>341</v>
      </c>
      <c r="B242" s="78" t="s">
        <v>5</v>
      </c>
      <c r="C242" s="78" t="s">
        <v>12</v>
      </c>
      <c r="D242" s="78" t="s">
        <v>604</v>
      </c>
      <c r="E242" s="78" t="s">
        <v>21</v>
      </c>
      <c r="F242" s="78" t="s">
        <v>2663</v>
      </c>
      <c r="G242" s="78" t="s">
        <v>2664</v>
      </c>
      <c r="H242" s="78" t="s">
        <v>651</v>
      </c>
      <c r="I242" s="78" t="s">
        <v>812</v>
      </c>
      <c r="J242" s="78" t="s">
        <v>2623</v>
      </c>
      <c r="K242" s="78" t="s">
        <v>2</v>
      </c>
      <c r="L242" s="79">
        <v>2</v>
      </c>
      <c r="M242" s="79">
        <v>3</v>
      </c>
      <c r="N242" s="78" t="s">
        <v>2623</v>
      </c>
      <c r="O242" s="79" t="s">
        <v>3045</v>
      </c>
    </row>
    <row r="243" spans="1:15" ht="15">
      <c r="A243" s="78" t="s">
        <v>587</v>
      </c>
      <c r="B243" s="78" t="s">
        <v>5</v>
      </c>
      <c r="C243" s="78" t="s">
        <v>16</v>
      </c>
      <c r="D243" s="78" t="s">
        <v>604</v>
      </c>
      <c r="E243" s="78" t="s">
        <v>21</v>
      </c>
      <c r="F243" s="78" t="s">
        <v>2668</v>
      </c>
      <c r="G243" s="78" t="s">
        <v>2669</v>
      </c>
      <c r="H243" s="78" t="s">
        <v>613</v>
      </c>
      <c r="I243" s="78" t="s">
        <v>812</v>
      </c>
      <c r="J243" s="78" t="s">
        <v>2218</v>
      </c>
      <c r="K243" s="78" t="s">
        <v>2</v>
      </c>
      <c r="L243" s="79">
        <v>2</v>
      </c>
      <c r="M243" s="79">
        <v>2</v>
      </c>
      <c r="N243" s="78" t="s">
        <v>2403</v>
      </c>
      <c r="O243" s="79" t="s">
        <v>3045</v>
      </c>
    </row>
    <row r="244" spans="1:15" ht="30">
      <c r="A244" s="78" t="s">
        <v>708</v>
      </c>
      <c r="B244" s="78" t="s">
        <v>5</v>
      </c>
      <c r="C244" s="78" t="s">
        <v>657</v>
      </c>
      <c r="D244" s="78" t="s">
        <v>604</v>
      </c>
      <c r="E244" s="78" t="s">
        <v>21</v>
      </c>
      <c r="F244" s="78" t="s">
        <v>689</v>
      </c>
      <c r="G244" s="78" t="s">
        <v>2677</v>
      </c>
      <c r="H244" s="78" t="s">
        <v>658</v>
      </c>
      <c r="I244" s="78" t="s">
        <v>659</v>
      </c>
      <c r="J244" s="78" t="s">
        <v>3743</v>
      </c>
      <c r="K244" s="78" t="s">
        <v>2</v>
      </c>
      <c r="L244" s="79">
        <v>0</v>
      </c>
      <c r="M244" s="79">
        <v>4</v>
      </c>
      <c r="N244" s="78" t="s">
        <v>3743</v>
      </c>
      <c r="O244" s="79" t="s">
        <v>3045</v>
      </c>
    </row>
    <row r="245" spans="1:15" ht="30">
      <c r="A245" s="78" t="s">
        <v>701</v>
      </c>
      <c r="B245" s="78" t="s">
        <v>5</v>
      </c>
      <c r="C245" s="78" t="s">
        <v>12</v>
      </c>
      <c r="D245" s="78" t="s">
        <v>604</v>
      </c>
      <c r="E245" s="78" t="s">
        <v>21</v>
      </c>
      <c r="F245" s="78" t="s">
        <v>2699</v>
      </c>
      <c r="G245" s="78" t="s">
        <v>2700</v>
      </c>
      <c r="H245" s="78" t="s">
        <v>638</v>
      </c>
      <c r="I245" s="78" t="s">
        <v>812</v>
      </c>
      <c r="J245" s="78" t="s">
        <v>820</v>
      </c>
      <c r="K245" s="78" t="s">
        <v>2</v>
      </c>
      <c r="L245" s="79">
        <v>2</v>
      </c>
      <c r="M245" s="79">
        <v>1</v>
      </c>
      <c r="N245" s="78" t="s">
        <v>820</v>
      </c>
      <c r="O245" s="79" t="s">
        <v>3045</v>
      </c>
    </row>
    <row r="246" spans="1:15" ht="30">
      <c r="A246" s="78" t="s">
        <v>757</v>
      </c>
      <c r="B246" s="78" t="s">
        <v>5</v>
      </c>
      <c r="C246" s="78" t="s">
        <v>30</v>
      </c>
      <c r="D246" s="78" t="s">
        <v>604</v>
      </c>
      <c r="E246" s="78" t="s">
        <v>21</v>
      </c>
      <c r="F246" s="78" t="s">
        <v>2711</v>
      </c>
      <c r="G246" s="78" t="s">
        <v>2712</v>
      </c>
      <c r="H246" s="78" t="s">
        <v>630</v>
      </c>
      <c r="I246" s="78" t="s">
        <v>812</v>
      </c>
      <c r="J246" s="78" t="s">
        <v>2706</v>
      </c>
      <c r="K246" s="78" t="s">
        <v>2</v>
      </c>
      <c r="L246" s="79">
        <v>2</v>
      </c>
      <c r="M246" s="79">
        <v>0</v>
      </c>
      <c r="N246" s="78" t="s">
        <v>2706</v>
      </c>
      <c r="O246" s="79" t="s">
        <v>3045</v>
      </c>
    </row>
    <row r="247" spans="1:15" ht="30">
      <c r="A247" s="78" t="s">
        <v>756</v>
      </c>
      <c r="B247" s="78" t="s">
        <v>5</v>
      </c>
      <c r="C247" s="78" t="s">
        <v>9</v>
      </c>
      <c r="D247" s="78" t="s">
        <v>604</v>
      </c>
      <c r="E247" s="78" t="s">
        <v>21</v>
      </c>
      <c r="F247" s="78" t="s">
        <v>2713</v>
      </c>
      <c r="G247" s="78" t="s">
        <v>2714</v>
      </c>
      <c r="H247" s="78" t="s">
        <v>656</v>
      </c>
      <c r="I247" s="78" t="s">
        <v>745</v>
      </c>
      <c r="J247" s="78" t="s">
        <v>2594</v>
      </c>
      <c r="K247" s="78" t="s">
        <v>2</v>
      </c>
      <c r="L247" s="79">
        <v>2</v>
      </c>
      <c r="M247" s="79">
        <v>0</v>
      </c>
      <c r="N247" s="78" t="s">
        <v>2383</v>
      </c>
      <c r="O247" s="79" t="s">
        <v>3045</v>
      </c>
    </row>
    <row r="248" spans="1:15" ht="15">
      <c r="A248" s="78" t="s">
        <v>754</v>
      </c>
      <c r="B248" s="78" t="s">
        <v>5</v>
      </c>
      <c r="C248" s="78" t="s">
        <v>16</v>
      </c>
      <c r="D248" s="78" t="s">
        <v>604</v>
      </c>
      <c r="E248" s="78" t="s">
        <v>21</v>
      </c>
      <c r="F248" s="78" t="s">
        <v>2717</v>
      </c>
      <c r="G248" s="78" t="s">
        <v>2718</v>
      </c>
      <c r="H248" s="78" t="s">
        <v>673</v>
      </c>
      <c r="I248" s="78" t="s">
        <v>812</v>
      </c>
      <c r="J248" s="78" t="s">
        <v>3566</v>
      </c>
      <c r="K248" s="78" t="s">
        <v>2</v>
      </c>
      <c r="L248" s="79">
        <v>2</v>
      </c>
      <c r="M248" s="79">
        <v>0</v>
      </c>
      <c r="N248" s="78" t="s">
        <v>1158</v>
      </c>
      <c r="O248" s="79" t="s">
        <v>3045</v>
      </c>
    </row>
    <row r="249" spans="1:15" ht="30">
      <c r="A249" s="78" t="s">
        <v>2727</v>
      </c>
      <c r="B249" s="78" t="s">
        <v>6</v>
      </c>
      <c r="C249" s="78" t="s">
        <v>3814</v>
      </c>
      <c r="D249" s="78" t="s">
        <v>604</v>
      </c>
      <c r="E249" s="78" t="s">
        <v>21</v>
      </c>
      <c r="F249" s="78" t="s">
        <v>2728</v>
      </c>
      <c r="G249" s="78" t="s">
        <v>2729</v>
      </c>
      <c r="H249" s="78" t="s">
        <v>667</v>
      </c>
      <c r="I249" s="78" t="s">
        <v>668</v>
      </c>
      <c r="J249" s="78" t="s">
        <v>2730</v>
      </c>
      <c r="K249" s="78" t="s">
        <v>3</v>
      </c>
      <c r="L249" s="79">
        <v>1</v>
      </c>
      <c r="M249" s="79">
        <v>11</v>
      </c>
      <c r="N249" s="78" t="s">
        <v>2730</v>
      </c>
      <c r="O249" s="79" t="s">
        <v>3045</v>
      </c>
    </row>
    <row r="250" spans="1:15" ht="30">
      <c r="A250" s="78" t="s">
        <v>2731</v>
      </c>
      <c r="B250" s="78" t="s">
        <v>6</v>
      </c>
      <c r="C250" s="78" t="s">
        <v>3814</v>
      </c>
      <c r="D250" s="78" t="s">
        <v>604</v>
      </c>
      <c r="E250" s="78" t="s">
        <v>21</v>
      </c>
      <c r="F250" s="78" t="s">
        <v>2732</v>
      </c>
      <c r="G250" s="78" t="s">
        <v>2733</v>
      </c>
      <c r="H250" s="78" t="s">
        <v>667</v>
      </c>
      <c r="I250" s="78" t="s">
        <v>668</v>
      </c>
      <c r="J250" s="78" t="s">
        <v>2730</v>
      </c>
      <c r="K250" s="78" t="s">
        <v>3</v>
      </c>
      <c r="L250" s="79">
        <v>1</v>
      </c>
      <c r="M250" s="79">
        <v>11</v>
      </c>
      <c r="N250" s="78" t="s">
        <v>2730</v>
      </c>
      <c r="O250" s="79" t="s">
        <v>3045</v>
      </c>
    </row>
    <row r="251" spans="1:15" ht="30">
      <c r="A251" s="78" t="s">
        <v>2789</v>
      </c>
      <c r="B251" s="78" t="s">
        <v>6</v>
      </c>
      <c r="C251" s="78" t="s">
        <v>10</v>
      </c>
      <c r="D251" s="78" t="s">
        <v>604</v>
      </c>
      <c r="E251" s="78" t="s">
        <v>21</v>
      </c>
      <c r="F251" s="78" t="s">
        <v>2790</v>
      </c>
      <c r="G251" s="78" t="s">
        <v>2791</v>
      </c>
      <c r="H251" s="78" t="s">
        <v>920</v>
      </c>
      <c r="I251" s="78" t="s">
        <v>714</v>
      </c>
      <c r="J251" s="78" t="s">
        <v>3390</v>
      </c>
      <c r="K251" s="78" t="s">
        <v>2</v>
      </c>
      <c r="L251" s="79">
        <v>1</v>
      </c>
      <c r="M251" s="79">
        <v>9</v>
      </c>
      <c r="N251" s="78" t="s">
        <v>2788</v>
      </c>
      <c r="O251" s="79" t="s">
        <v>3045</v>
      </c>
    </row>
    <row r="252" spans="1:15" ht="15">
      <c r="A252" s="78" t="s">
        <v>2819</v>
      </c>
      <c r="B252" s="78" t="s">
        <v>5</v>
      </c>
      <c r="C252" s="78" t="s">
        <v>14</v>
      </c>
      <c r="D252" s="78" t="s">
        <v>604</v>
      </c>
      <c r="E252" s="78" t="s">
        <v>21</v>
      </c>
      <c r="F252" s="78" t="s">
        <v>2820</v>
      </c>
      <c r="G252" s="78" t="s">
        <v>2821</v>
      </c>
      <c r="H252" s="78" t="s">
        <v>760</v>
      </c>
      <c r="I252" s="78" t="s">
        <v>2752</v>
      </c>
      <c r="J252" s="78" t="s">
        <v>2753</v>
      </c>
      <c r="K252" s="78" t="s">
        <v>2</v>
      </c>
      <c r="L252" s="79">
        <v>1</v>
      </c>
      <c r="M252" s="79">
        <v>8</v>
      </c>
      <c r="N252" s="78" t="s">
        <v>1503</v>
      </c>
      <c r="O252" s="79" t="s">
        <v>3045</v>
      </c>
    </row>
    <row r="253" spans="1:15" ht="15">
      <c r="A253" s="78" t="s">
        <v>2825</v>
      </c>
      <c r="B253" s="78" t="s">
        <v>5</v>
      </c>
      <c r="C253" s="78" t="s">
        <v>14</v>
      </c>
      <c r="D253" s="78" t="s">
        <v>604</v>
      </c>
      <c r="E253" s="78" t="s">
        <v>21</v>
      </c>
      <c r="F253" s="78" t="s">
        <v>2826</v>
      </c>
      <c r="G253" s="78" t="s">
        <v>2827</v>
      </c>
      <c r="H253" s="78" t="s">
        <v>760</v>
      </c>
      <c r="I253" s="78" t="s">
        <v>2752</v>
      </c>
      <c r="J253" s="78" t="s">
        <v>2753</v>
      </c>
      <c r="K253" s="78" t="s">
        <v>2</v>
      </c>
      <c r="L253" s="79">
        <v>1</v>
      </c>
      <c r="M253" s="79">
        <v>8</v>
      </c>
      <c r="N253" s="78" t="s">
        <v>1503</v>
      </c>
      <c r="O253" s="79" t="s">
        <v>3045</v>
      </c>
    </row>
    <row r="254" spans="1:15" ht="15">
      <c r="A254" s="78" t="s">
        <v>2844</v>
      </c>
      <c r="B254" s="78" t="s">
        <v>5</v>
      </c>
      <c r="C254" s="78" t="s">
        <v>3814</v>
      </c>
      <c r="D254" s="78" t="s">
        <v>604</v>
      </c>
      <c r="E254" s="78" t="s">
        <v>21</v>
      </c>
      <c r="F254" s="78" t="s">
        <v>2845</v>
      </c>
      <c r="G254" s="78" t="s">
        <v>2846</v>
      </c>
      <c r="H254" s="78" t="s">
        <v>760</v>
      </c>
      <c r="I254" s="78" t="s">
        <v>812</v>
      </c>
      <c r="J254" s="78" t="s">
        <v>1503</v>
      </c>
      <c r="K254" s="78" t="s">
        <v>2</v>
      </c>
      <c r="L254" s="79">
        <v>1</v>
      </c>
      <c r="M254" s="79">
        <v>8</v>
      </c>
      <c r="N254" s="78" t="s">
        <v>1503</v>
      </c>
      <c r="O254" s="79" t="s">
        <v>3045</v>
      </c>
    </row>
    <row r="255" spans="1:15" ht="30">
      <c r="A255" s="78" t="s">
        <v>2896</v>
      </c>
      <c r="B255" s="78" t="s">
        <v>5</v>
      </c>
      <c r="C255" s="78" t="s">
        <v>9</v>
      </c>
      <c r="D255" s="78" t="s">
        <v>604</v>
      </c>
      <c r="E255" s="78" t="s">
        <v>21</v>
      </c>
      <c r="F255" s="78" t="s">
        <v>2897</v>
      </c>
      <c r="G255" s="78" t="s">
        <v>2898</v>
      </c>
      <c r="H255" s="78" t="s">
        <v>656</v>
      </c>
      <c r="I255" s="78" t="s">
        <v>745</v>
      </c>
      <c r="J255" s="78" t="s">
        <v>3889</v>
      </c>
      <c r="K255" s="78" t="s">
        <v>2</v>
      </c>
      <c r="L255" s="79">
        <v>0</v>
      </c>
      <c r="M255" s="79">
        <v>3</v>
      </c>
      <c r="N255" s="78" t="s">
        <v>3889</v>
      </c>
      <c r="O255" s="79" t="s">
        <v>3045</v>
      </c>
    </row>
    <row r="256" spans="1:15" ht="30">
      <c r="A256" s="78" t="s">
        <v>2899</v>
      </c>
      <c r="B256" s="78" t="s">
        <v>5</v>
      </c>
      <c r="C256" s="78" t="s">
        <v>9</v>
      </c>
      <c r="D256" s="78" t="s">
        <v>604</v>
      </c>
      <c r="E256" s="78" t="s">
        <v>21</v>
      </c>
      <c r="F256" s="78" t="s">
        <v>2900</v>
      </c>
      <c r="G256" s="78" t="s">
        <v>2901</v>
      </c>
      <c r="H256" s="78" t="s">
        <v>656</v>
      </c>
      <c r="I256" s="78" t="s">
        <v>745</v>
      </c>
      <c r="J256" s="78" t="s">
        <v>3889</v>
      </c>
      <c r="K256" s="78" t="s">
        <v>2</v>
      </c>
      <c r="L256" s="79">
        <v>0</v>
      </c>
      <c r="M256" s="79">
        <v>3</v>
      </c>
      <c r="N256" s="78" t="s">
        <v>3889</v>
      </c>
      <c r="O256" s="79" t="s">
        <v>3045</v>
      </c>
    </row>
    <row r="257" spans="1:15" ht="30">
      <c r="A257" s="78" t="s">
        <v>2908</v>
      </c>
      <c r="B257" s="78" t="s">
        <v>6</v>
      </c>
      <c r="C257" s="78" t="s">
        <v>602</v>
      </c>
      <c r="D257" s="78" t="s">
        <v>604</v>
      </c>
      <c r="E257" s="78" t="s">
        <v>21</v>
      </c>
      <c r="F257" s="78" t="s">
        <v>2909</v>
      </c>
      <c r="G257" s="78" t="s">
        <v>2910</v>
      </c>
      <c r="H257" s="78" t="s">
        <v>660</v>
      </c>
      <c r="I257" s="78" t="s">
        <v>812</v>
      </c>
      <c r="J257" s="78" t="s">
        <v>3568</v>
      </c>
      <c r="K257" s="78" t="s">
        <v>2</v>
      </c>
      <c r="L257" s="79">
        <v>1</v>
      </c>
      <c r="M257" s="79">
        <v>7</v>
      </c>
      <c r="N257" s="78" t="s">
        <v>2911</v>
      </c>
      <c r="O257" s="79" t="s">
        <v>3045</v>
      </c>
    </row>
    <row r="258" spans="1:15" ht="15">
      <c r="A258" s="78" t="s">
        <v>2916</v>
      </c>
      <c r="B258" s="78" t="s">
        <v>5</v>
      </c>
      <c r="C258" s="78" t="s">
        <v>657</v>
      </c>
      <c r="D258" s="78" t="s">
        <v>604</v>
      </c>
      <c r="E258" s="78" t="s">
        <v>21</v>
      </c>
      <c r="F258" s="78" t="s">
        <v>2917</v>
      </c>
      <c r="G258" s="78" t="s">
        <v>2918</v>
      </c>
      <c r="H258" s="78" t="s">
        <v>658</v>
      </c>
      <c r="I258" s="78" t="s">
        <v>812</v>
      </c>
      <c r="J258" s="78" t="s">
        <v>2629</v>
      </c>
      <c r="K258" s="78" t="s">
        <v>2</v>
      </c>
      <c r="L258" s="79">
        <v>1</v>
      </c>
      <c r="M258" s="79">
        <v>7</v>
      </c>
      <c r="N258" s="78" t="s">
        <v>2629</v>
      </c>
      <c r="O258" s="79" t="s">
        <v>3045</v>
      </c>
    </row>
    <row r="259" spans="1:15" ht="15">
      <c r="A259" s="78" t="s">
        <v>2925</v>
      </c>
      <c r="B259" s="78" t="s">
        <v>5</v>
      </c>
      <c r="C259" s="78" t="s">
        <v>16</v>
      </c>
      <c r="D259" s="78" t="s">
        <v>604</v>
      </c>
      <c r="E259" s="78" t="s">
        <v>21</v>
      </c>
      <c r="F259" s="78" t="s">
        <v>2926</v>
      </c>
      <c r="G259" s="78" t="s">
        <v>2927</v>
      </c>
      <c r="H259" s="78" t="s">
        <v>613</v>
      </c>
      <c r="I259" s="78" t="s">
        <v>812</v>
      </c>
      <c r="J259" s="78" t="s">
        <v>3167</v>
      </c>
      <c r="K259" s="78" t="s">
        <v>2</v>
      </c>
      <c r="L259" s="79">
        <v>1</v>
      </c>
      <c r="M259" s="79">
        <v>2</v>
      </c>
      <c r="N259" s="78" t="s">
        <v>3167</v>
      </c>
      <c r="O259" s="79" t="s">
        <v>3045</v>
      </c>
    </row>
    <row r="260" spans="1:15" ht="15">
      <c r="A260" s="78" t="s">
        <v>2931</v>
      </c>
      <c r="B260" s="78" t="s">
        <v>6</v>
      </c>
      <c r="C260" s="78" t="s">
        <v>30</v>
      </c>
      <c r="D260" s="78" t="s">
        <v>604</v>
      </c>
      <c r="E260" s="78" t="s">
        <v>21</v>
      </c>
      <c r="F260" s="78" t="s">
        <v>3609</v>
      </c>
      <c r="G260" s="78" t="s">
        <v>3610</v>
      </c>
      <c r="H260" s="78" t="s">
        <v>662</v>
      </c>
      <c r="I260" s="78" t="s">
        <v>812</v>
      </c>
      <c r="J260" s="78" t="s">
        <v>3611</v>
      </c>
      <c r="K260" s="78" t="s">
        <v>2</v>
      </c>
      <c r="L260" s="79">
        <v>1</v>
      </c>
      <c r="M260" s="79">
        <v>6</v>
      </c>
      <c r="N260" s="78" t="s">
        <v>2248</v>
      </c>
      <c r="O260" s="79" t="s">
        <v>3045</v>
      </c>
    </row>
    <row r="261" spans="1:15" ht="30">
      <c r="A261" s="78" t="s">
        <v>2934</v>
      </c>
      <c r="B261" s="78" t="s">
        <v>5</v>
      </c>
      <c r="C261" s="78" t="s">
        <v>9</v>
      </c>
      <c r="D261" s="78" t="s">
        <v>604</v>
      </c>
      <c r="E261" s="78" t="s">
        <v>21</v>
      </c>
      <c r="F261" s="78" t="s">
        <v>2935</v>
      </c>
      <c r="G261" s="78" t="s">
        <v>2936</v>
      </c>
      <c r="H261" s="78" t="s">
        <v>656</v>
      </c>
      <c r="I261" s="78" t="s">
        <v>812</v>
      </c>
      <c r="J261" s="78" t="s">
        <v>3889</v>
      </c>
      <c r="K261" s="78" t="s">
        <v>2</v>
      </c>
      <c r="L261" s="79">
        <v>0</v>
      </c>
      <c r="M261" s="79">
        <v>3</v>
      </c>
      <c r="N261" s="78" t="s">
        <v>3889</v>
      </c>
      <c r="O261" s="79" t="s">
        <v>3045</v>
      </c>
    </row>
    <row r="262" spans="1:15" ht="30">
      <c r="A262" s="78" t="s">
        <v>2944</v>
      </c>
      <c r="B262" s="78" t="s">
        <v>5</v>
      </c>
      <c r="C262" s="78" t="s">
        <v>657</v>
      </c>
      <c r="D262" s="78" t="s">
        <v>604</v>
      </c>
      <c r="E262" s="78" t="s">
        <v>21</v>
      </c>
      <c r="F262" s="78" t="s">
        <v>2945</v>
      </c>
      <c r="G262" s="78" t="s">
        <v>2946</v>
      </c>
      <c r="H262" s="78" t="s">
        <v>658</v>
      </c>
      <c r="I262" s="78" t="s">
        <v>812</v>
      </c>
      <c r="J262" s="78" t="s">
        <v>2947</v>
      </c>
      <c r="K262" s="78" t="s">
        <v>2</v>
      </c>
      <c r="L262" s="79">
        <v>1</v>
      </c>
      <c r="M262" s="79">
        <v>6</v>
      </c>
      <c r="N262" s="78" t="s">
        <v>2947</v>
      </c>
      <c r="O262" s="79" t="s">
        <v>3045</v>
      </c>
    </row>
    <row r="263" spans="1:15" ht="30">
      <c r="A263" s="78" t="s">
        <v>2948</v>
      </c>
      <c r="B263" s="78" t="s">
        <v>6</v>
      </c>
      <c r="C263" s="78" t="s">
        <v>11</v>
      </c>
      <c r="D263" s="78" t="s">
        <v>604</v>
      </c>
      <c r="E263" s="78" t="s">
        <v>21</v>
      </c>
      <c r="F263" s="78" t="s">
        <v>2949</v>
      </c>
      <c r="G263" s="78" t="s">
        <v>2950</v>
      </c>
      <c r="H263" s="78" t="s">
        <v>35</v>
      </c>
      <c r="I263" s="78" t="s">
        <v>812</v>
      </c>
      <c r="J263" s="78" t="s">
        <v>3612</v>
      </c>
      <c r="K263" s="78" t="s">
        <v>2</v>
      </c>
      <c r="L263" s="79">
        <v>1</v>
      </c>
      <c r="M263" s="79">
        <v>5</v>
      </c>
      <c r="N263" s="78" t="s">
        <v>2943</v>
      </c>
      <c r="O263" s="79" t="s">
        <v>3045</v>
      </c>
    </row>
    <row r="264" spans="1:15" ht="30">
      <c r="A264" s="78" t="s">
        <v>2960</v>
      </c>
      <c r="B264" s="78" t="s">
        <v>6</v>
      </c>
      <c r="C264" s="78" t="s">
        <v>30</v>
      </c>
      <c r="D264" s="78" t="s">
        <v>604</v>
      </c>
      <c r="E264" s="78" t="s">
        <v>21</v>
      </c>
      <c r="F264" s="78" t="s">
        <v>2961</v>
      </c>
      <c r="G264" s="78" t="s">
        <v>2962</v>
      </c>
      <c r="H264" s="78" t="s">
        <v>662</v>
      </c>
      <c r="I264" s="78" t="s">
        <v>812</v>
      </c>
      <c r="J264" s="78" t="s">
        <v>3613</v>
      </c>
      <c r="K264" s="78" t="s">
        <v>2</v>
      </c>
      <c r="L264" s="79">
        <v>1</v>
      </c>
      <c r="M264" s="79">
        <v>5</v>
      </c>
      <c r="N264" s="78" t="s">
        <v>2753</v>
      </c>
      <c r="O264" s="79" t="s">
        <v>3045</v>
      </c>
    </row>
    <row r="265" spans="1:15" ht="15">
      <c r="A265" s="78" t="s">
        <v>3192</v>
      </c>
      <c r="B265" s="78" t="s">
        <v>5</v>
      </c>
      <c r="C265" s="78" t="s">
        <v>602</v>
      </c>
      <c r="D265" s="78" t="s">
        <v>604</v>
      </c>
      <c r="E265" s="78" t="s">
        <v>21</v>
      </c>
      <c r="F265" s="78" t="s">
        <v>3193</v>
      </c>
      <c r="G265" s="78" t="s">
        <v>3194</v>
      </c>
      <c r="H265" s="78" t="s">
        <v>626</v>
      </c>
      <c r="I265" s="78" t="s">
        <v>812</v>
      </c>
      <c r="J265" s="78" t="s">
        <v>3391</v>
      </c>
      <c r="K265" s="78" t="s">
        <v>2</v>
      </c>
      <c r="L265" s="79">
        <v>1</v>
      </c>
      <c r="M265" s="79">
        <v>5</v>
      </c>
      <c r="N265" s="78" t="s">
        <v>2753</v>
      </c>
      <c r="O265" s="79" t="s">
        <v>3045</v>
      </c>
    </row>
    <row r="266" spans="1:15" ht="30">
      <c r="A266" s="78" t="s">
        <v>3198</v>
      </c>
      <c r="B266" s="78" t="s">
        <v>6</v>
      </c>
      <c r="C266" s="78" t="s">
        <v>9</v>
      </c>
      <c r="D266" s="78" t="s">
        <v>604</v>
      </c>
      <c r="E266" s="78" t="s">
        <v>21</v>
      </c>
      <c r="F266" s="78" t="s">
        <v>3199</v>
      </c>
      <c r="G266" s="78" t="s">
        <v>3200</v>
      </c>
      <c r="H266" s="78" t="s">
        <v>656</v>
      </c>
      <c r="I266" s="78" t="s">
        <v>812</v>
      </c>
      <c r="J266" s="78" t="s">
        <v>3891</v>
      </c>
      <c r="K266" s="78" t="s">
        <v>2</v>
      </c>
      <c r="L266" s="79">
        <v>1</v>
      </c>
      <c r="M266" s="79">
        <v>2</v>
      </c>
      <c r="N266" s="78" t="s">
        <v>3167</v>
      </c>
      <c r="O266" s="79" t="s">
        <v>3045</v>
      </c>
    </row>
    <row r="267" spans="1:15" ht="15">
      <c r="A267" s="78" t="s">
        <v>3301</v>
      </c>
      <c r="B267" s="78" t="s">
        <v>5</v>
      </c>
      <c r="C267" s="78" t="s">
        <v>16</v>
      </c>
      <c r="D267" s="78" t="s">
        <v>604</v>
      </c>
      <c r="E267" s="78" t="s">
        <v>21</v>
      </c>
      <c r="F267" s="78" t="s">
        <v>3302</v>
      </c>
      <c r="G267" s="78" t="s">
        <v>3303</v>
      </c>
      <c r="H267" s="78" t="s">
        <v>613</v>
      </c>
      <c r="I267" s="78" t="s">
        <v>812</v>
      </c>
      <c r="J267" s="78" t="s">
        <v>3862</v>
      </c>
      <c r="K267" s="78" t="s">
        <v>2</v>
      </c>
      <c r="L267" s="79">
        <v>0</v>
      </c>
      <c r="M267" s="79">
        <v>2</v>
      </c>
      <c r="N267" s="78" t="s">
        <v>3862</v>
      </c>
      <c r="O267" s="79" t="s">
        <v>3045</v>
      </c>
    </row>
    <row r="268" spans="1:15" ht="15">
      <c r="A268" s="78" t="s">
        <v>3355</v>
      </c>
      <c r="B268" s="78" t="s">
        <v>6</v>
      </c>
      <c r="C268" s="78" t="s">
        <v>30</v>
      </c>
      <c r="D268" s="78" t="s">
        <v>604</v>
      </c>
      <c r="E268" s="78" t="s">
        <v>21</v>
      </c>
      <c r="F268" s="78" t="s">
        <v>3356</v>
      </c>
      <c r="G268" s="78" t="s">
        <v>3357</v>
      </c>
      <c r="H268" s="78" t="s">
        <v>662</v>
      </c>
      <c r="I268" s="78" t="s">
        <v>812</v>
      </c>
      <c r="J268" s="78" t="s">
        <v>3266</v>
      </c>
      <c r="K268" s="78" t="s">
        <v>3</v>
      </c>
      <c r="L268" s="79">
        <v>0</v>
      </c>
      <c r="M268" s="79">
        <v>11</v>
      </c>
      <c r="N268" s="78" t="s">
        <v>3266</v>
      </c>
      <c r="O268" s="79" t="s">
        <v>3045</v>
      </c>
    </row>
    <row r="269" spans="1:15" ht="15">
      <c r="A269" s="78" t="s">
        <v>3347</v>
      </c>
      <c r="B269" s="78" t="s">
        <v>6</v>
      </c>
      <c r="C269" s="78" t="s">
        <v>30</v>
      </c>
      <c r="D269" s="78" t="s">
        <v>604</v>
      </c>
      <c r="E269" s="78" t="s">
        <v>21</v>
      </c>
      <c r="F269" s="78" t="s">
        <v>3348</v>
      </c>
      <c r="G269" s="78" t="s">
        <v>3349</v>
      </c>
      <c r="H269" s="78" t="s">
        <v>662</v>
      </c>
      <c r="I269" s="78" t="s">
        <v>812</v>
      </c>
      <c r="J269" s="78" t="s">
        <v>3350</v>
      </c>
      <c r="K269" s="78" t="s">
        <v>3</v>
      </c>
      <c r="L269" s="79">
        <v>0</v>
      </c>
      <c r="M269" s="79">
        <v>11</v>
      </c>
      <c r="N269" s="78" t="s">
        <v>3350</v>
      </c>
      <c r="O269" s="79" t="s">
        <v>3045</v>
      </c>
    </row>
    <row r="270" spans="1:15" ht="15">
      <c r="A270" s="78" t="s">
        <v>3455</v>
      </c>
      <c r="B270" s="78" t="s">
        <v>6</v>
      </c>
      <c r="C270" s="78" t="s">
        <v>3814</v>
      </c>
      <c r="D270" s="78" t="s">
        <v>604</v>
      </c>
      <c r="E270" s="78" t="s">
        <v>21</v>
      </c>
      <c r="F270" s="78" t="s">
        <v>3456</v>
      </c>
      <c r="G270" s="78" t="s">
        <v>3457</v>
      </c>
      <c r="H270" s="78" t="s">
        <v>667</v>
      </c>
      <c r="I270" s="78" t="s">
        <v>812</v>
      </c>
      <c r="J270" s="78" t="s">
        <v>3458</v>
      </c>
      <c r="K270" s="78" t="s">
        <v>3</v>
      </c>
      <c r="L270" s="79">
        <v>1</v>
      </c>
      <c r="M270" s="79">
        <v>0</v>
      </c>
      <c r="N270" s="78" t="s">
        <v>3458</v>
      </c>
      <c r="O270" s="79" t="s">
        <v>3045</v>
      </c>
    </row>
    <row r="271" spans="1:15" ht="30">
      <c r="A271" s="78" t="s">
        <v>3463</v>
      </c>
      <c r="B271" s="78" t="s">
        <v>5</v>
      </c>
      <c r="C271" s="78" t="s">
        <v>3814</v>
      </c>
      <c r="D271" s="78" t="s">
        <v>604</v>
      </c>
      <c r="E271" s="78" t="s">
        <v>21</v>
      </c>
      <c r="F271" s="78" t="s">
        <v>3464</v>
      </c>
      <c r="G271" s="78" t="s">
        <v>3465</v>
      </c>
      <c r="H271" s="78" t="s">
        <v>669</v>
      </c>
      <c r="I271" s="78" t="s">
        <v>670</v>
      </c>
      <c r="J271" s="78" t="s">
        <v>3466</v>
      </c>
      <c r="K271" s="78" t="s">
        <v>2</v>
      </c>
      <c r="L271" s="79">
        <v>0</v>
      </c>
      <c r="M271" s="79">
        <v>9</v>
      </c>
      <c r="N271" s="78" t="s">
        <v>3466</v>
      </c>
      <c r="O271" s="79" t="s">
        <v>3045</v>
      </c>
    </row>
    <row r="272" spans="1:15" ht="30">
      <c r="A272" s="78" t="s">
        <v>3474</v>
      </c>
      <c r="B272" s="78" t="s">
        <v>6</v>
      </c>
      <c r="C272" s="78" t="s">
        <v>30</v>
      </c>
      <c r="D272" s="78" t="s">
        <v>604</v>
      </c>
      <c r="E272" s="78" t="s">
        <v>21</v>
      </c>
      <c r="F272" s="78" t="s">
        <v>3475</v>
      </c>
      <c r="G272" s="78" t="s">
        <v>3476</v>
      </c>
      <c r="H272" s="78" t="s">
        <v>662</v>
      </c>
      <c r="I272" s="78" t="s">
        <v>812</v>
      </c>
      <c r="J272" s="78" t="s">
        <v>3466</v>
      </c>
      <c r="K272" s="78" t="s">
        <v>2</v>
      </c>
      <c r="L272" s="79">
        <v>0</v>
      </c>
      <c r="M272" s="79">
        <v>9</v>
      </c>
      <c r="N272" s="78" t="s">
        <v>3466</v>
      </c>
      <c r="O272" s="79" t="s">
        <v>3045</v>
      </c>
    </row>
    <row r="273" spans="1:15" ht="30">
      <c r="A273" s="78" t="s">
        <v>3484</v>
      </c>
      <c r="B273" s="78" t="s">
        <v>6</v>
      </c>
      <c r="C273" s="78" t="s">
        <v>9</v>
      </c>
      <c r="D273" s="78" t="s">
        <v>604</v>
      </c>
      <c r="E273" s="78" t="s">
        <v>21</v>
      </c>
      <c r="F273" s="78" t="s">
        <v>3485</v>
      </c>
      <c r="G273" s="78" t="s">
        <v>3486</v>
      </c>
      <c r="H273" s="78" t="s">
        <v>656</v>
      </c>
      <c r="I273" s="78" t="s">
        <v>812</v>
      </c>
      <c r="J273" s="78" t="s">
        <v>3483</v>
      </c>
      <c r="K273" s="78" t="s">
        <v>2</v>
      </c>
      <c r="L273" s="79">
        <v>0</v>
      </c>
      <c r="M273" s="79">
        <v>9</v>
      </c>
      <c r="N273" s="78" t="s">
        <v>3483</v>
      </c>
      <c r="O273" s="79" t="s">
        <v>3045</v>
      </c>
    </row>
    <row r="274" spans="1:15" ht="15">
      <c r="A274" s="78" t="s">
        <v>3491</v>
      </c>
      <c r="B274" s="78" t="s">
        <v>6</v>
      </c>
      <c r="C274" s="78" t="s">
        <v>30</v>
      </c>
      <c r="D274" s="78" t="s">
        <v>604</v>
      </c>
      <c r="E274" s="78" t="s">
        <v>21</v>
      </c>
      <c r="F274" s="78" t="s">
        <v>3492</v>
      </c>
      <c r="G274" s="78" t="s">
        <v>3493</v>
      </c>
      <c r="H274" s="78" t="s">
        <v>662</v>
      </c>
      <c r="I274" s="78" t="s">
        <v>812</v>
      </c>
      <c r="J274" s="78" t="s">
        <v>3490</v>
      </c>
      <c r="K274" s="78" t="s">
        <v>2</v>
      </c>
      <c r="L274" s="79">
        <v>0</v>
      </c>
      <c r="M274" s="79">
        <v>9</v>
      </c>
      <c r="N274" s="78" t="s">
        <v>3490</v>
      </c>
      <c r="O274" s="79" t="s">
        <v>3045</v>
      </c>
    </row>
    <row r="275" spans="1:15" ht="15">
      <c r="A275" s="78" t="s">
        <v>3504</v>
      </c>
      <c r="B275" s="78" t="s">
        <v>6</v>
      </c>
      <c r="C275" s="78" t="s">
        <v>30</v>
      </c>
      <c r="D275" s="78" t="s">
        <v>604</v>
      </c>
      <c r="E275" s="78" t="s">
        <v>21</v>
      </c>
      <c r="F275" s="78" t="s">
        <v>3505</v>
      </c>
      <c r="G275" s="78" t="s">
        <v>3506</v>
      </c>
      <c r="H275" s="78" t="s">
        <v>662</v>
      </c>
      <c r="I275" s="78" t="s">
        <v>812</v>
      </c>
      <c r="J275" s="78" t="s">
        <v>3507</v>
      </c>
      <c r="K275" s="78" t="s">
        <v>2</v>
      </c>
      <c r="L275" s="79">
        <v>0</v>
      </c>
      <c r="M275" s="79">
        <v>9</v>
      </c>
      <c r="N275" s="78" t="s">
        <v>3507</v>
      </c>
      <c r="O275" s="79" t="s">
        <v>3045</v>
      </c>
    </row>
    <row r="276" spans="1:15" ht="30">
      <c r="A276" s="78" t="s">
        <v>3508</v>
      </c>
      <c r="B276" s="78" t="s">
        <v>6</v>
      </c>
      <c r="C276" s="78" t="s">
        <v>11</v>
      </c>
      <c r="D276" s="78" t="s">
        <v>604</v>
      </c>
      <c r="E276" s="78" t="s">
        <v>21</v>
      </c>
      <c r="F276" s="78" t="s">
        <v>3509</v>
      </c>
      <c r="G276" s="78" t="s">
        <v>3510</v>
      </c>
      <c r="H276" s="78" t="s">
        <v>35</v>
      </c>
      <c r="I276" s="78" t="s">
        <v>812</v>
      </c>
      <c r="J276" s="78" t="s">
        <v>3511</v>
      </c>
      <c r="K276" s="78" t="s">
        <v>2</v>
      </c>
      <c r="L276" s="79">
        <v>0</v>
      </c>
      <c r="M276" s="79">
        <v>8</v>
      </c>
      <c r="N276" s="78" t="s">
        <v>3511</v>
      </c>
      <c r="O276" s="79" t="s">
        <v>3045</v>
      </c>
    </row>
    <row r="277" spans="1:15" ht="15">
      <c r="A277" s="78" t="s">
        <v>3512</v>
      </c>
      <c r="B277" s="78" t="s">
        <v>6</v>
      </c>
      <c r="C277" s="78" t="s">
        <v>30</v>
      </c>
      <c r="D277" s="78" t="s">
        <v>604</v>
      </c>
      <c r="E277" s="78" t="s">
        <v>21</v>
      </c>
      <c r="F277" s="78" t="s">
        <v>3513</v>
      </c>
      <c r="G277" s="78" t="s">
        <v>3514</v>
      </c>
      <c r="H277" s="78" t="s">
        <v>662</v>
      </c>
      <c r="I277" s="78" t="s">
        <v>812</v>
      </c>
      <c r="J277" s="78" t="s">
        <v>3515</v>
      </c>
      <c r="K277" s="78" t="s">
        <v>3</v>
      </c>
      <c r="L277" s="79">
        <v>0</v>
      </c>
      <c r="M277" s="79">
        <v>8</v>
      </c>
      <c r="N277" s="78" t="s">
        <v>3515</v>
      </c>
      <c r="O277" s="79" t="s">
        <v>3045</v>
      </c>
    </row>
    <row r="278" spans="1:15" ht="15">
      <c r="A278" s="78" t="s">
        <v>3516</v>
      </c>
      <c r="B278" s="78" t="s">
        <v>6</v>
      </c>
      <c r="C278" s="78" t="s">
        <v>30</v>
      </c>
      <c r="D278" s="78" t="s">
        <v>604</v>
      </c>
      <c r="E278" s="78" t="s">
        <v>21</v>
      </c>
      <c r="F278" s="78" t="s">
        <v>3517</v>
      </c>
      <c r="G278" s="78" t="s">
        <v>3518</v>
      </c>
      <c r="H278" s="78" t="s">
        <v>662</v>
      </c>
      <c r="I278" s="78" t="s">
        <v>812</v>
      </c>
      <c r="J278" s="78" t="s">
        <v>3519</v>
      </c>
      <c r="K278" s="78" t="s">
        <v>3</v>
      </c>
      <c r="L278" s="79">
        <v>0</v>
      </c>
      <c r="M278" s="79">
        <v>8</v>
      </c>
      <c r="N278" s="78" t="s">
        <v>3519</v>
      </c>
      <c r="O278" s="79" t="s">
        <v>3045</v>
      </c>
    </row>
    <row r="279" spans="1:15" ht="15">
      <c r="A279" s="78" t="s">
        <v>3584</v>
      </c>
      <c r="B279" s="78" t="s">
        <v>6</v>
      </c>
      <c r="C279" s="78" t="s">
        <v>657</v>
      </c>
      <c r="D279" s="78" t="s">
        <v>604</v>
      </c>
      <c r="E279" s="78" t="s">
        <v>21</v>
      </c>
      <c r="F279" s="78" t="s">
        <v>3585</v>
      </c>
      <c r="G279" s="78" t="s">
        <v>3586</v>
      </c>
      <c r="H279" s="78" t="s">
        <v>658</v>
      </c>
      <c r="I279" s="78" t="s">
        <v>812</v>
      </c>
      <c r="J279" s="78" t="s">
        <v>3564</v>
      </c>
      <c r="K279" s="78" t="s">
        <v>2</v>
      </c>
      <c r="L279" s="79">
        <v>0</v>
      </c>
      <c r="M279" s="79">
        <v>7</v>
      </c>
      <c r="N279" s="78" t="s">
        <v>3564</v>
      </c>
      <c r="O279" s="79" t="s">
        <v>3045</v>
      </c>
    </row>
    <row r="280" spans="1:15" ht="30">
      <c r="A280" s="78" t="s">
        <v>3627</v>
      </c>
      <c r="B280" s="78" t="s">
        <v>6</v>
      </c>
      <c r="C280" s="78" t="s">
        <v>13</v>
      </c>
      <c r="D280" s="78" t="s">
        <v>604</v>
      </c>
      <c r="E280" s="78" t="s">
        <v>21</v>
      </c>
      <c r="F280" s="78" t="s">
        <v>3628</v>
      </c>
      <c r="G280" s="78" t="s">
        <v>3629</v>
      </c>
      <c r="H280" s="78" t="s">
        <v>671</v>
      </c>
      <c r="I280" s="78" t="s">
        <v>672</v>
      </c>
      <c r="J280" s="78" t="s">
        <v>3571</v>
      </c>
      <c r="K280" s="78" t="s">
        <v>2</v>
      </c>
      <c r="L280" s="79">
        <v>0</v>
      </c>
      <c r="M280" s="79">
        <v>7</v>
      </c>
      <c r="N280" s="78" t="s">
        <v>3571</v>
      </c>
      <c r="O280" s="79" t="s">
        <v>3045</v>
      </c>
    </row>
    <row r="281" spans="1:15" ht="15">
      <c r="A281" s="78" t="s">
        <v>3798</v>
      </c>
      <c r="B281" s="78" t="s">
        <v>6</v>
      </c>
      <c r="C281" s="78" t="s">
        <v>30</v>
      </c>
      <c r="D281" s="78" t="s">
        <v>604</v>
      </c>
      <c r="E281" s="78" t="s">
        <v>21</v>
      </c>
      <c r="F281" s="78" t="s">
        <v>3799</v>
      </c>
      <c r="G281" s="78" t="s">
        <v>3800</v>
      </c>
      <c r="H281" s="78" t="s">
        <v>662</v>
      </c>
      <c r="I281" s="78" t="s">
        <v>812</v>
      </c>
      <c r="J281" s="78" t="s">
        <v>3801</v>
      </c>
      <c r="K281" s="78" t="s">
        <v>3</v>
      </c>
      <c r="L281" s="79">
        <v>0</v>
      </c>
      <c r="M281" s="79">
        <v>3</v>
      </c>
      <c r="N281" s="78" t="s">
        <v>3801</v>
      </c>
      <c r="O281" s="79" t="s">
        <v>3045</v>
      </c>
    </row>
    <row r="282" spans="1:15" ht="15">
      <c r="A282" s="78" t="s">
        <v>3805</v>
      </c>
      <c r="B282" s="78" t="s">
        <v>6</v>
      </c>
      <c r="C282" s="78" t="s">
        <v>3814</v>
      </c>
      <c r="D282" s="78" t="s">
        <v>604</v>
      </c>
      <c r="E282" s="78" t="s">
        <v>21</v>
      </c>
      <c r="F282" s="78" t="s">
        <v>3806</v>
      </c>
      <c r="G282" s="78" t="s">
        <v>3807</v>
      </c>
      <c r="H282" s="78" t="s">
        <v>760</v>
      </c>
      <c r="I282" s="78" t="s">
        <v>812</v>
      </c>
      <c r="J282" s="78" t="s">
        <v>3736</v>
      </c>
      <c r="K282" s="78" t="s">
        <v>2</v>
      </c>
      <c r="L282" s="79">
        <v>0</v>
      </c>
      <c r="M282" s="79">
        <v>3</v>
      </c>
      <c r="N282" s="78" t="s">
        <v>3736</v>
      </c>
      <c r="O282" s="79" t="s">
        <v>3045</v>
      </c>
    </row>
    <row r="283" spans="1:15" ht="15">
      <c r="A283" s="78" t="s">
        <v>3895</v>
      </c>
      <c r="B283" s="78" t="s">
        <v>5</v>
      </c>
      <c r="C283" s="78" t="s">
        <v>657</v>
      </c>
      <c r="D283" s="78" t="s">
        <v>604</v>
      </c>
      <c r="E283" s="78" t="s">
        <v>21</v>
      </c>
      <c r="F283" s="78" t="s">
        <v>3896</v>
      </c>
      <c r="G283" s="78" t="s">
        <v>3897</v>
      </c>
      <c r="H283" s="78" t="s">
        <v>658</v>
      </c>
      <c r="I283" s="78" t="s">
        <v>812</v>
      </c>
      <c r="J283" s="78" t="s">
        <v>3891</v>
      </c>
      <c r="K283" s="78" t="s">
        <v>2</v>
      </c>
      <c r="L283" s="79">
        <v>0</v>
      </c>
      <c r="M283" s="79">
        <v>2</v>
      </c>
      <c r="N283" s="78" t="s">
        <v>3891</v>
      </c>
      <c r="O283" s="79" t="s">
        <v>3045</v>
      </c>
    </row>
    <row r="284" spans="1:15" ht="15">
      <c r="A284" s="78" t="s">
        <v>3901</v>
      </c>
      <c r="B284" s="78" t="s">
        <v>5</v>
      </c>
      <c r="C284" s="78" t="s">
        <v>7</v>
      </c>
      <c r="D284" s="78" t="s">
        <v>604</v>
      </c>
      <c r="E284" s="78" t="s">
        <v>21</v>
      </c>
      <c r="F284" s="78" t="s">
        <v>3902</v>
      </c>
      <c r="G284" s="78" t="s">
        <v>3903</v>
      </c>
      <c r="H284" s="78" t="s">
        <v>902</v>
      </c>
      <c r="I284" s="78" t="s">
        <v>812</v>
      </c>
      <c r="J284" s="78" t="s">
        <v>3862</v>
      </c>
      <c r="K284" s="78" t="s">
        <v>2</v>
      </c>
      <c r="L284" s="79">
        <v>0</v>
      </c>
      <c r="M284" s="79">
        <v>2</v>
      </c>
      <c r="N284" s="78" t="s">
        <v>3862</v>
      </c>
      <c r="O284" s="79" t="s">
        <v>3045</v>
      </c>
    </row>
    <row r="285" spans="1:15" ht="15">
      <c r="A285" s="78" t="s">
        <v>3916</v>
      </c>
      <c r="B285" s="78" t="s">
        <v>5</v>
      </c>
      <c r="C285" s="78" t="s">
        <v>16</v>
      </c>
      <c r="D285" s="78" t="s">
        <v>604</v>
      </c>
      <c r="E285" s="78" t="s">
        <v>21</v>
      </c>
      <c r="F285" s="78" t="s">
        <v>3917</v>
      </c>
      <c r="G285" s="78" t="s">
        <v>3918</v>
      </c>
      <c r="H285" s="78" t="s">
        <v>613</v>
      </c>
      <c r="I285" s="78" t="s">
        <v>812</v>
      </c>
      <c r="J285" s="78" t="s">
        <v>3862</v>
      </c>
      <c r="K285" s="78" t="s">
        <v>2</v>
      </c>
      <c r="L285" s="79">
        <v>0</v>
      </c>
      <c r="M285" s="79">
        <v>2</v>
      </c>
      <c r="N285" s="78" t="s">
        <v>3862</v>
      </c>
      <c r="O285" s="79" t="s">
        <v>3045</v>
      </c>
    </row>
    <row r="286" spans="1:15" ht="15">
      <c r="A286" s="78" t="s">
        <v>3919</v>
      </c>
      <c r="B286" s="78" t="s">
        <v>5</v>
      </c>
      <c r="C286" s="78" t="s">
        <v>657</v>
      </c>
      <c r="D286" s="78" t="s">
        <v>604</v>
      </c>
      <c r="E286" s="78" t="s">
        <v>21</v>
      </c>
      <c r="F286" s="78" t="s">
        <v>3920</v>
      </c>
      <c r="G286" s="78" t="s">
        <v>3921</v>
      </c>
      <c r="H286" s="78" t="s">
        <v>658</v>
      </c>
      <c r="I286" s="78" t="s">
        <v>812</v>
      </c>
      <c r="J286" s="78" t="s">
        <v>3639</v>
      </c>
      <c r="K286" s="78" t="s">
        <v>2</v>
      </c>
      <c r="L286" s="79">
        <v>0</v>
      </c>
      <c r="M286" s="79">
        <v>6</v>
      </c>
      <c r="N286" s="78" t="s">
        <v>3639</v>
      </c>
      <c r="O286" s="79" t="s">
        <v>3045</v>
      </c>
    </row>
    <row r="287" spans="1:15" ht="75">
      <c r="A287" s="78" t="s">
        <v>783</v>
      </c>
      <c r="B287" s="78" t="s">
        <v>5</v>
      </c>
      <c r="C287" s="78" t="s">
        <v>14</v>
      </c>
      <c r="D287" s="78" t="s">
        <v>604</v>
      </c>
      <c r="E287" s="78" t="s">
        <v>21</v>
      </c>
      <c r="F287" s="78" t="s">
        <v>784</v>
      </c>
      <c r="G287" s="78" t="s">
        <v>785</v>
      </c>
      <c r="H287" s="78" t="s">
        <v>664</v>
      </c>
      <c r="I287" s="78" t="s">
        <v>665</v>
      </c>
      <c r="J287" s="78" t="s">
        <v>786</v>
      </c>
      <c r="K287" s="78" t="s">
        <v>2</v>
      </c>
      <c r="L287" s="79">
        <v>28</v>
      </c>
      <c r="M287" s="79">
        <v>7</v>
      </c>
      <c r="N287" s="78" t="s">
        <v>787</v>
      </c>
      <c r="O287" s="79" t="s">
        <v>3045</v>
      </c>
    </row>
    <row r="288" spans="1:15" ht="30">
      <c r="A288" s="78" t="s">
        <v>3087</v>
      </c>
      <c r="B288" s="78" t="s">
        <v>5</v>
      </c>
      <c r="C288" s="78" t="s">
        <v>3088</v>
      </c>
      <c r="D288" s="78" t="s">
        <v>3089</v>
      </c>
      <c r="E288" s="78" t="s">
        <v>21</v>
      </c>
      <c r="F288" s="78" t="s">
        <v>3090</v>
      </c>
      <c r="G288" s="78" t="s">
        <v>3091</v>
      </c>
      <c r="H288" s="78" t="s">
        <v>3092</v>
      </c>
      <c r="I288" s="78" t="s">
        <v>812</v>
      </c>
      <c r="J288" s="78" t="s">
        <v>3093</v>
      </c>
      <c r="K288" s="78" t="s">
        <v>2</v>
      </c>
      <c r="L288" s="79">
        <v>27</v>
      </c>
      <c r="M288" s="79">
        <v>0</v>
      </c>
      <c r="N288" s="78" t="s">
        <v>3093</v>
      </c>
      <c r="O288" s="79" t="s">
        <v>3045</v>
      </c>
    </row>
    <row r="289" spans="1:15" ht="30">
      <c r="A289" s="78" t="s">
        <v>3654</v>
      </c>
      <c r="B289" s="78" t="s">
        <v>5</v>
      </c>
      <c r="C289" s="78" t="s">
        <v>3655</v>
      </c>
      <c r="D289" s="78" t="s">
        <v>3089</v>
      </c>
      <c r="E289" s="78" t="s">
        <v>21</v>
      </c>
      <c r="F289" s="78" t="s">
        <v>3656</v>
      </c>
      <c r="G289" s="78" t="s">
        <v>3657</v>
      </c>
      <c r="H289" s="78" t="s">
        <v>3658</v>
      </c>
      <c r="I289" s="78" t="s">
        <v>812</v>
      </c>
      <c r="J289" s="78" t="s">
        <v>3659</v>
      </c>
      <c r="K289" s="78" t="s">
        <v>3</v>
      </c>
      <c r="L289" s="79">
        <v>26</v>
      </c>
      <c r="M289" s="79">
        <v>4</v>
      </c>
      <c r="N289" s="78" t="s">
        <v>3659</v>
      </c>
      <c r="O289" s="79" t="s">
        <v>3045</v>
      </c>
    </row>
    <row r="290" spans="1:15" ht="30">
      <c r="A290" s="78" t="s">
        <v>904</v>
      </c>
      <c r="B290" s="78" t="s">
        <v>5</v>
      </c>
      <c r="C290" s="78" t="s">
        <v>603</v>
      </c>
      <c r="D290" s="78" t="s">
        <v>604</v>
      </c>
      <c r="E290" s="78" t="s">
        <v>21</v>
      </c>
      <c r="F290" s="78" t="s">
        <v>905</v>
      </c>
      <c r="G290" s="78" t="s">
        <v>906</v>
      </c>
      <c r="H290" s="78" t="s">
        <v>663</v>
      </c>
      <c r="I290" s="78" t="s">
        <v>3543</v>
      </c>
      <c r="J290" s="78" t="s">
        <v>3608</v>
      </c>
      <c r="K290" s="78" t="s">
        <v>2</v>
      </c>
      <c r="L290" s="79">
        <v>23</v>
      </c>
      <c r="M290" s="79">
        <v>11</v>
      </c>
      <c r="N290" s="78" t="s">
        <v>907</v>
      </c>
      <c r="O290" s="79" t="s">
        <v>3045</v>
      </c>
    </row>
    <row r="291" spans="1:15" ht="45">
      <c r="A291" s="78" t="s">
        <v>562</v>
      </c>
      <c r="B291" s="78" t="s">
        <v>5</v>
      </c>
      <c r="C291" s="78" t="s">
        <v>15</v>
      </c>
      <c r="D291" s="78" t="s">
        <v>604</v>
      </c>
      <c r="E291" s="78" t="s">
        <v>21</v>
      </c>
      <c r="F291" s="78" t="s">
        <v>908</v>
      </c>
      <c r="G291" s="78" t="s">
        <v>909</v>
      </c>
      <c r="H291" s="78" t="s">
        <v>642</v>
      </c>
      <c r="I291" s="78" t="s">
        <v>723</v>
      </c>
      <c r="J291" s="78" t="s">
        <v>910</v>
      </c>
      <c r="K291" s="78" t="s">
        <v>2</v>
      </c>
      <c r="L291" s="79">
        <v>23</v>
      </c>
      <c r="M291" s="79">
        <v>11</v>
      </c>
      <c r="N291" s="78" t="s">
        <v>911</v>
      </c>
      <c r="O291" s="79" t="s">
        <v>3045</v>
      </c>
    </row>
    <row r="292" spans="1:15" ht="45">
      <c r="A292" s="78" t="s">
        <v>970</v>
      </c>
      <c r="B292" s="78" t="s">
        <v>5</v>
      </c>
      <c r="C292" s="78" t="s">
        <v>7</v>
      </c>
      <c r="D292" s="78" t="s">
        <v>604</v>
      </c>
      <c r="E292" s="78" t="s">
        <v>21</v>
      </c>
      <c r="F292" s="78" t="s">
        <v>971</v>
      </c>
      <c r="G292" s="78" t="s">
        <v>972</v>
      </c>
      <c r="H292" s="78" t="s">
        <v>624</v>
      </c>
      <c r="I292" s="78" t="s">
        <v>3817</v>
      </c>
      <c r="J292" s="78" t="s">
        <v>973</v>
      </c>
      <c r="K292" s="78" t="s">
        <v>2</v>
      </c>
      <c r="L292" s="79">
        <v>22</v>
      </c>
      <c r="M292" s="79">
        <v>4</v>
      </c>
      <c r="N292" s="78" t="s">
        <v>973</v>
      </c>
      <c r="O292" s="79" t="s">
        <v>3045</v>
      </c>
    </row>
    <row r="293" spans="1:15" ht="15">
      <c r="A293" s="78" t="s">
        <v>139</v>
      </c>
      <c r="B293" s="78" t="s">
        <v>5</v>
      </c>
      <c r="C293" s="78" t="s">
        <v>30</v>
      </c>
      <c r="D293" s="78" t="s">
        <v>604</v>
      </c>
      <c r="E293" s="78" t="s">
        <v>21</v>
      </c>
      <c r="F293" s="78" t="s">
        <v>1009</v>
      </c>
      <c r="G293" s="78" t="s">
        <v>1010</v>
      </c>
      <c r="H293" s="78" t="s">
        <v>630</v>
      </c>
      <c r="I293" s="78" t="s">
        <v>812</v>
      </c>
      <c r="J293" s="78" t="s">
        <v>892</v>
      </c>
      <c r="K293" s="78" t="s">
        <v>2</v>
      </c>
      <c r="L293" s="79">
        <v>21</v>
      </c>
      <c r="M293" s="79">
        <v>2</v>
      </c>
      <c r="N293" s="78" t="s">
        <v>1011</v>
      </c>
      <c r="O293" s="79" t="s">
        <v>3045</v>
      </c>
    </row>
    <row r="294" spans="1:15" ht="30">
      <c r="A294" s="78" t="s">
        <v>102</v>
      </c>
      <c r="B294" s="78" t="s">
        <v>5</v>
      </c>
      <c r="C294" s="78" t="s">
        <v>602</v>
      </c>
      <c r="D294" s="78" t="s">
        <v>604</v>
      </c>
      <c r="E294" s="78" t="s">
        <v>21</v>
      </c>
      <c r="F294" s="78" t="s">
        <v>1086</v>
      </c>
      <c r="G294" s="78" t="s">
        <v>1087</v>
      </c>
      <c r="H294" s="78" t="s">
        <v>660</v>
      </c>
      <c r="I294" s="78" t="s">
        <v>812</v>
      </c>
      <c r="J294" s="78" t="s">
        <v>3391</v>
      </c>
      <c r="K294" s="78" t="s">
        <v>2</v>
      </c>
      <c r="L294" s="79">
        <v>19</v>
      </c>
      <c r="M294" s="79">
        <v>3</v>
      </c>
      <c r="N294" s="78" t="s">
        <v>1088</v>
      </c>
      <c r="O294" s="79" t="s">
        <v>3045</v>
      </c>
    </row>
    <row r="295" spans="1:15" ht="30">
      <c r="A295" s="78" t="s">
        <v>1139</v>
      </c>
      <c r="B295" s="78" t="s">
        <v>5</v>
      </c>
      <c r="C295" s="78" t="s">
        <v>603</v>
      </c>
      <c r="D295" s="78" t="s">
        <v>604</v>
      </c>
      <c r="E295" s="78" t="s">
        <v>21</v>
      </c>
      <c r="F295" s="78" t="s">
        <v>1140</v>
      </c>
      <c r="G295" s="78" t="s">
        <v>1141</v>
      </c>
      <c r="H295" s="78" t="s">
        <v>663</v>
      </c>
      <c r="I295" s="78" t="s">
        <v>3542</v>
      </c>
      <c r="J295" s="78" t="s">
        <v>808</v>
      </c>
      <c r="K295" s="78" t="s">
        <v>2</v>
      </c>
      <c r="L295" s="79">
        <v>18</v>
      </c>
      <c r="M295" s="79">
        <v>2</v>
      </c>
      <c r="N295" s="78" t="s">
        <v>1142</v>
      </c>
      <c r="O295" s="79" t="s">
        <v>3045</v>
      </c>
    </row>
    <row r="296" spans="1:15" ht="15">
      <c r="A296" s="78" t="s">
        <v>1149</v>
      </c>
      <c r="B296" s="78" t="s">
        <v>5</v>
      </c>
      <c r="C296" s="78" t="s">
        <v>603</v>
      </c>
      <c r="D296" s="78" t="s">
        <v>604</v>
      </c>
      <c r="E296" s="78" t="s">
        <v>21</v>
      </c>
      <c r="F296" s="78" t="s">
        <v>1150</v>
      </c>
      <c r="G296" s="78" t="s">
        <v>1151</v>
      </c>
      <c r="H296" s="78" t="s">
        <v>631</v>
      </c>
      <c r="I296" s="78" t="s">
        <v>632</v>
      </c>
      <c r="J296" s="78" t="s">
        <v>808</v>
      </c>
      <c r="K296" s="78" t="s">
        <v>2</v>
      </c>
      <c r="L296" s="79">
        <v>18</v>
      </c>
      <c r="M296" s="79">
        <v>2</v>
      </c>
      <c r="N296" s="78" t="s">
        <v>1152</v>
      </c>
      <c r="O296" s="79" t="s">
        <v>3045</v>
      </c>
    </row>
    <row r="297" spans="1:15" ht="30">
      <c r="A297" s="78" t="s">
        <v>1196</v>
      </c>
      <c r="B297" s="78" t="s">
        <v>5</v>
      </c>
      <c r="C297" s="78" t="s">
        <v>7</v>
      </c>
      <c r="D297" s="78" t="s">
        <v>604</v>
      </c>
      <c r="E297" s="78" t="s">
        <v>21</v>
      </c>
      <c r="F297" s="78" t="s">
        <v>1197</v>
      </c>
      <c r="G297" s="78" t="s">
        <v>1198</v>
      </c>
      <c r="H297" s="78" t="s">
        <v>956</v>
      </c>
      <c r="I297" s="78" t="s">
        <v>812</v>
      </c>
      <c r="J297" s="78" t="s">
        <v>808</v>
      </c>
      <c r="K297" s="78" t="s">
        <v>2</v>
      </c>
      <c r="L297" s="79">
        <v>17</v>
      </c>
      <c r="M297" s="79">
        <v>2</v>
      </c>
      <c r="N297" s="78" t="s">
        <v>1199</v>
      </c>
      <c r="O297" s="79" t="s">
        <v>3045</v>
      </c>
    </row>
    <row r="298" spans="1:15" ht="45">
      <c r="A298" s="78" t="s">
        <v>1217</v>
      </c>
      <c r="B298" s="78" t="s">
        <v>5</v>
      </c>
      <c r="C298" s="78" t="s">
        <v>7</v>
      </c>
      <c r="D298" s="78" t="s">
        <v>604</v>
      </c>
      <c r="E298" s="78" t="s">
        <v>21</v>
      </c>
      <c r="F298" s="78" t="s">
        <v>1218</v>
      </c>
      <c r="G298" s="78" t="s">
        <v>1219</v>
      </c>
      <c r="H298" s="78" t="s">
        <v>624</v>
      </c>
      <c r="I298" s="78" t="s">
        <v>3818</v>
      </c>
      <c r="J298" s="78" t="s">
        <v>1220</v>
      </c>
      <c r="K298" s="78" t="s">
        <v>2</v>
      </c>
      <c r="L298" s="79">
        <v>17</v>
      </c>
      <c r="M298" s="79">
        <v>1</v>
      </c>
      <c r="N298" s="78" t="s">
        <v>1220</v>
      </c>
      <c r="O298" s="79" t="s">
        <v>3045</v>
      </c>
    </row>
    <row r="299" spans="1:15" ht="15">
      <c r="A299" s="78" t="s">
        <v>1244</v>
      </c>
      <c r="B299" s="78" t="s">
        <v>5</v>
      </c>
      <c r="C299" s="78" t="s">
        <v>30</v>
      </c>
      <c r="D299" s="78" t="s">
        <v>604</v>
      </c>
      <c r="E299" s="78" t="s">
        <v>21</v>
      </c>
      <c r="F299" s="78" t="s">
        <v>1245</v>
      </c>
      <c r="G299" s="78" t="s">
        <v>1246</v>
      </c>
      <c r="H299" s="78" t="s">
        <v>630</v>
      </c>
      <c r="I299" s="78" t="s">
        <v>812</v>
      </c>
      <c r="J299" s="78" t="s">
        <v>1247</v>
      </c>
      <c r="K299" s="78" t="s">
        <v>2</v>
      </c>
      <c r="L299" s="79">
        <v>16</v>
      </c>
      <c r="M299" s="79">
        <v>6</v>
      </c>
      <c r="N299" s="78" t="s">
        <v>1248</v>
      </c>
      <c r="O299" s="79" t="s">
        <v>3045</v>
      </c>
    </row>
    <row r="300" spans="1:15" ht="15">
      <c r="A300" s="78" t="s">
        <v>1309</v>
      </c>
      <c r="B300" s="78" t="s">
        <v>5</v>
      </c>
      <c r="C300" s="78" t="s">
        <v>7</v>
      </c>
      <c r="D300" s="78" t="s">
        <v>604</v>
      </c>
      <c r="E300" s="78" t="s">
        <v>21</v>
      </c>
      <c r="F300" s="78" t="s">
        <v>1310</v>
      </c>
      <c r="G300" s="78" t="s">
        <v>1311</v>
      </c>
      <c r="H300" s="78" t="s">
        <v>902</v>
      </c>
      <c r="I300" s="78" t="s">
        <v>812</v>
      </c>
      <c r="J300" s="78" t="s">
        <v>3398</v>
      </c>
      <c r="K300" s="78" t="s">
        <v>2</v>
      </c>
      <c r="L300" s="79">
        <v>15</v>
      </c>
      <c r="M300" s="79">
        <v>0</v>
      </c>
      <c r="N300" s="78" t="s">
        <v>1313</v>
      </c>
      <c r="O300" s="79" t="s">
        <v>3045</v>
      </c>
    </row>
    <row r="301" spans="1:15" ht="30">
      <c r="A301" s="78" t="s">
        <v>329</v>
      </c>
      <c r="B301" s="78" t="s">
        <v>5</v>
      </c>
      <c r="C301" s="78" t="s">
        <v>12</v>
      </c>
      <c r="D301" s="78" t="s">
        <v>604</v>
      </c>
      <c r="E301" s="78" t="s">
        <v>21</v>
      </c>
      <c r="F301" s="78" t="s">
        <v>1373</v>
      </c>
      <c r="G301" s="78" t="s">
        <v>1374</v>
      </c>
      <c r="H301" s="78" t="s">
        <v>651</v>
      </c>
      <c r="I301" s="78" t="s">
        <v>812</v>
      </c>
      <c r="J301" s="78" t="s">
        <v>1328</v>
      </c>
      <c r="K301" s="78" t="s">
        <v>2</v>
      </c>
      <c r="L301" s="79">
        <v>14</v>
      </c>
      <c r="M301" s="79">
        <v>2</v>
      </c>
      <c r="N301" s="78" t="s">
        <v>1328</v>
      </c>
      <c r="O301" s="79" t="s">
        <v>3045</v>
      </c>
    </row>
    <row r="302" spans="1:15" ht="45">
      <c r="A302" s="78" t="s">
        <v>556</v>
      </c>
      <c r="B302" s="78" t="s">
        <v>5</v>
      </c>
      <c r="C302" s="78" t="s">
        <v>15</v>
      </c>
      <c r="D302" s="78" t="s">
        <v>604</v>
      </c>
      <c r="E302" s="78" t="s">
        <v>21</v>
      </c>
      <c r="F302" s="78" t="s">
        <v>1414</v>
      </c>
      <c r="G302" s="78" t="s">
        <v>1415</v>
      </c>
      <c r="H302" s="78" t="s">
        <v>645</v>
      </c>
      <c r="I302" s="78" t="s">
        <v>726</v>
      </c>
      <c r="J302" s="78" t="s">
        <v>1416</v>
      </c>
      <c r="K302" s="78" t="s">
        <v>2</v>
      </c>
      <c r="L302" s="79">
        <v>13</v>
      </c>
      <c r="M302" s="79">
        <v>6</v>
      </c>
      <c r="N302" s="78" t="s">
        <v>1416</v>
      </c>
      <c r="O302" s="79" t="s">
        <v>3045</v>
      </c>
    </row>
    <row r="303" spans="1:15" ht="45">
      <c r="A303" s="78" t="s">
        <v>230</v>
      </c>
      <c r="B303" s="78" t="s">
        <v>5</v>
      </c>
      <c r="C303" s="78" t="s">
        <v>10</v>
      </c>
      <c r="D303" s="78" t="s">
        <v>604</v>
      </c>
      <c r="E303" s="78" t="s">
        <v>21</v>
      </c>
      <c r="F303" s="78" t="s">
        <v>1491</v>
      </c>
      <c r="G303" s="78" t="s">
        <v>1492</v>
      </c>
      <c r="H303" s="78" t="s">
        <v>674</v>
      </c>
      <c r="I303" s="78" t="s">
        <v>724</v>
      </c>
      <c r="J303" s="78" t="s">
        <v>1490</v>
      </c>
      <c r="K303" s="78" t="s">
        <v>2</v>
      </c>
      <c r="L303" s="79">
        <v>12</v>
      </c>
      <c r="M303" s="79">
        <v>8</v>
      </c>
      <c r="N303" s="78" t="s">
        <v>1490</v>
      </c>
      <c r="O303" s="79" t="s">
        <v>3045</v>
      </c>
    </row>
    <row r="304" spans="1:15" ht="15">
      <c r="A304" s="78" t="s">
        <v>1640</v>
      </c>
      <c r="B304" s="78" t="s">
        <v>5</v>
      </c>
      <c r="C304" s="78" t="s">
        <v>30</v>
      </c>
      <c r="D304" s="78" t="s">
        <v>604</v>
      </c>
      <c r="E304" s="78" t="s">
        <v>21</v>
      </c>
      <c r="F304" s="78" t="s">
        <v>1641</v>
      </c>
      <c r="G304" s="78" t="s">
        <v>1642</v>
      </c>
      <c r="H304" s="78" t="s">
        <v>630</v>
      </c>
      <c r="I304" s="78" t="s">
        <v>812</v>
      </c>
      <c r="J304" s="78" t="s">
        <v>1247</v>
      </c>
      <c r="K304" s="78" t="s">
        <v>2</v>
      </c>
      <c r="L304" s="79">
        <v>11</v>
      </c>
      <c r="M304" s="79">
        <v>2</v>
      </c>
      <c r="N304" s="78" t="s">
        <v>1585</v>
      </c>
      <c r="O304" s="79" t="s">
        <v>3045</v>
      </c>
    </row>
    <row r="305" spans="1:15" ht="30">
      <c r="A305" s="78" t="s">
        <v>105</v>
      </c>
      <c r="B305" s="78" t="s">
        <v>5</v>
      </c>
      <c r="C305" s="78" t="s">
        <v>602</v>
      </c>
      <c r="D305" s="78" t="s">
        <v>604</v>
      </c>
      <c r="E305" s="78" t="s">
        <v>21</v>
      </c>
      <c r="F305" s="78" t="s">
        <v>1673</v>
      </c>
      <c r="G305" s="78" t="s">
        <v>1674</v>
      </c>
      <c r="H305" s="78" t="s">
        <v>660</v>
      </c>
      <c r="I305" s="78" t="s">
        <v>812</v>
      </c>
      <c r="J305" s="78" t="s">
        <v>3391</v>
      </c>
      <c r="K305" s="78" t="s">
        <v>2</v>
      </c>
      <c r="L305" s="79">
        <v>10</v>
      </c>
      <c r="M305" s="79">
        <v>9</v>
      </c>
      <c r="N305" s="78" t="s">
        <v>1675</v>
      </c>
      <c r="O305" s="79" t="s">
        <v>3045</v>
      </c>
    </row>
    <row r="306" spans="1:15" ht="15">
      <c r="A306" s="78" t="s">
        <v>1695</v>
      </c>
      <c r="B306" s="78" t="s">
        <v>5</v>
      </c>
      <c r="C306" s="78" t="s">
        <v>3814</v>
      </c>
      <c r="D306" s="78" t="s">
        <v>604</v>
      </c>
      <c r="E306" s="78" t="s">
        <v>21</v>
      </c>
      <c r="F306" s="78" t="s">
        <v>1696</v>
      </c>
      <c r="G306" s="78" t="s">
        <v>1697</v>
      </c>
      <c r="H306" s="78" t="s">
        <v>677</v>
      </c>
      <c r="I306" s="78" t="s">
        <v>677</v>
      </c>
      <c r="J306" s="78" t="s">
        <v>1698</v>
      </c>
      <c r="K306" s="78" t="s">
        <v>2</v>
      </c>
      <c r="L306" s="79">
        <v>10</v>
      </c>
      <c r="M306" s="79">
        <v>8</v>
      </c>
      <c r="N306" s="78" t="s">
        <v>1694</v>
      </c>
      <c r="O306" s="79" t="s">
        <v>3045</v>
      </c>
    </row>
    <row r="307" spans="1:15" ht="15">
      <c r="A307" s="78" t="s">
        <v>99</v>
      </c>
      <c r="B307" s="78" t="s">
        <v>5</v>
      </c>
      <c r="C307" s="78" t="s">
        <v>602</v>
      </c>
      <c r="D307" s="78" t="s">
        <v>604</v>
      </c>
      <c r="E307" s="78" t="s">
        <v>21</v>
      </c>
      <c r="F307" s="78" t="s">
        <v>1706</v>
      </c>
      <c r="G307" s="78" t="s">
        <v>3835</v>
      </c>
      <c r="H307" s="78" t="s">
        <v>626</v>
      </c>
      <c r="I307" s="78" t="s">
        <v>812</v>
      </c>
      <c r="J307" s="78" t="s">
        <v>3391</v>
      </c>
      <c r="K307" s="78" t="s">
        <v>2</v>
      </c>
      <c r="L307" s="79">
        <v>10</v>
      </c>
      <c r="M307" s="79">
        <v>7</v>
      </c>
      <c r="N307" s="78" t="s">
        <v>1705</v>
      </c>
      <c r="O307" s="79" t="s">
        <v>3045</v>
      </c>
    </row>
    <row r="308" spans="1:15" ht="60">
      <c r="A308" s="78" t="s">
        <v>574</v>
      </c>
      <c r="B308" s="78" t="s">
        <v>5</v>
      </c>
      <c r="C308" s="78" t="s">
        <v>15</v>
      </c>
      <c r="D308" s="78" t="s">
        <v>604</v>
      </c>
      <c r="E308" s="78" t="s">
        <v>21</v>
      </c>
      <c r="F308" s="78" t="s">
        <v>1776</v>
      </c>
      <c r="G308" s="78" t="s">
        <v>1777</v>
      </c>
      <c r="H308" s="78" t="s">
        <v>653</v>
      </c>
      <c r="I308" s="78" t="s">
        <v>654</v>
      </c>
      <c r="J308" s="78" t="s">
        <v>1778</v>
      </c>
      <c r="K308" s="78" t="s">
        <v>2</v>
      </c>
      <c r="L308" s="79">
        <v>9</v>
      </c>
      <c r="M308" s="79">
        <v>7</v>
      </c>
      <c r="N308" s="78" t="s">
        <v>1778</v>
      </c>
      <c r="O308" s="79" t="s">
        <v>3045</v>
      </c>
    </row>
    <row r="309" spans="1:15" ht="30">
      <c r="A309" s="78" t="s">
        <v>1799</v>
      </c>
      <c r="B309" s="78" t="s">
        <v>5</v>
      </c>
      <c r="C309" s="78" t="s">
        <v>12</v>
      </c>
      <c r="D309" s="78" t="s">
        <v>604</v>
      </c>
      <c r="E309" s="78" t="s">
        <v>21</v>
      </c>
      <c r="F309" s="78" t="s">
        <v>1800</v>
      </c>
      <c r="G309" s="78" t="s">
        <v>1801</v>
      </c>
      <c r="H309" s="78" t="s">
        <v>651</v>
      </c>
      <c r="I309" s="78" t="s">
        <v>812</v>
      </c>
      <c r="J309" s="78" t="s">
        <v>1802</v>
      </c>
      <c r="K309" s="78" t="s">
        <v>1</v>
      </c>
      <c r="L309" s="79">
        <v>8</v>
      </c>
      <c r="M309" s="79">
        <v>10</v>
      </c>
      <c r="N309" s="78" t="s">
        <v>1802</v>
      </c>
      <c r="O309" s="79" t="s">
        <v>3045</v>
      </c>
    </row>
    <row r="310" spans="1:15" ht="30">
      <c r="A310" s="78" t="s">
        <v>237</v>
      </c>
      <c r="B310" s="78" t="s">
        <v>5</v>
      </c>
      <c r="C310" s="78" t="s">
        <v>10</v>
      </c>
      <c r="D310" s="78" t="s">
        <v>604</v>
      </c>
      <c r="E310" s="78" t="s">
        <v>21</v>
      </c>
      <c r="F310" s="78" t="s">
        <v>1922</v>
      </c>
      <c r="G310" s="78" t="s">
        <v>1923</v>
      </c>
      <c r="H310" s="78" t="s">
        <v>920</v>
      </c>
      <c r="I310" s="78" t="s">
        <v>714</v>
      </c>
      <c r="J310" s="78" t="s">
        <v>3602</v>
      </c>
      <c r="K310" s="78" t="s">
        <v>2</v>
      </c>
      <c r="L310" s="79">
        <v>4</v>
      </c>
      <c r="M310" s="79">
        <v>9</v>
      </c>
      <c r="N310" s="78" t="s">
        <v>1924</v>
      </c>
      <c r="O310" s="79" t="s">
        <v>3045</v>
      </c>
    </row>
    <row r="311" spans="1:15" ht="30">
      <c r="A311" s="78" t="s">
        <v>1927</v>
      </c>
      <c r="B311" s="78" t="s">
        <v>5</v>
      </c>
      <c r="C311" s="78" t="s">
        <v>12</v>
      </c>
      <c r="D311" s="78" t="s">
        <v>604</v>
      </c>
      <c r="E311" s="78" t="s">
        <v>21</v>
      </c>
      <c r="F311" s="78" t="s">
        <v>1928</v>
      </c>
      <c r="G311" s="78" t="s">
        <v>1929</v>
      </c>
      <c r="H311" s="78" t="s">
        <v>651</v>
      </c>
      <c r="I311" s="78" t="s">
        <v>812</v>
      </c>
      <c r="J311" s="78" t="s">
        <v>1919</v>
      </c>
      <c r="K311" s="78" t="s">
        <v>1</v>
      </c>
      <c r="L311" s="79">
        <v>6</v>
      </c>
      <c r="M311" s="79">
        <v>11</v>
      </c>
      <c r="N311" s="78" t="s">
        <v>1919</v>
      </c>
      <c r="O311" s="79" t="s">
        <v>3045</v>
      </c>
    </row>
    <row r="312" spans="1:15" ht="15">
      <c r="A312" s="78" t="s">
        <v>743</v>
      </c>
      <c r="B312" s="78" t="s">
        <v>6</v>
      </c>
      <c r="C312" s="78" t="s">
        <v>729</v>
      </c>
      <c r="D312" s="78" t="s">
        <v>712</v>
      </c>
      <c r="E312" s="78" t="s">
        <v>21</v>
      </c>
      <c r="F312" s="78" t="s">
        <v>744</v>
      </c>
      <c r="G312" s="78" t="s">
        <v>3127</v>
      </c>
      <c r="H312" s="78" t="s">
        <v>812</v>
      </c>
      <c r="I312" s="78" t="s">
        <v>812</v>
      </c>
      <c r="J312" s="78" t="s">
        <v>3415</v>
      </c>
      <c r="K312" s="78" t="s">
        <v>2</v>
      </c>
      <c r="L312" s="79">
        <v>6</v>
      </c>
      <c r="M312" s="79">
        <v>5</v>
      </c>
      <c r="N312" s="78" t="s">
        <v>3128</v>
      </c>
      <c r="O312" s="79" t="s">
        <v>3045</v>
      </c>
    </row>
    <row r="313" spans="1:15" ht="30">
      <c r="A313" s="78" t="s">
        <v>394</v>
      </c>
      <c r="B313" s="78" t="s">
        <v>5</v>
      </c>
      <c r="C313" s="78" t="s">
        <v>13</v>
      </c>
      <c r="D313" s="78" t="s">
        <v>604</v>
      </c>
      <c r="E313" s="78" t="s">
        <v>21</v>
      </c>
      <c r="F313" s="78" t="s">
        <v>2005</v>
      </c>
      <c r="G313" s="78" t="s">
        <v>2006</v>
      </c>
      <c r="H313" s="78" t="s">
        <v>671</v>
      </c>
      <c r="I313" s="78" t="s">
        <v>672</v>
      </c>
      <c r="J313" s="78" t="s">
        <v>3787</v>
      </c>
      <c r="K313" s="78" t="s">
        <v>2</v>
      </c>
      <c r="L313" s="79">
        <v>4</v>
      </c>
      <c r="M313" s="79">
        <v>9</v>
      </c>
      <c r="N313" s="78" t="s">
        <v>2007</v>
      </c>
      <c r="O313" s="79" t="s">
        <v>3045</v>
      </c>
    </row>
    <row r="314" spans="1:15" ht="15">
      <c r="A314" s="78" t="s">
        <v>125</v>
      </c>
      <c r="B314" s="78" t="s">
        <v>6</v>
      </c>
      <c r="C314" s="78" t="s">
        <v>30</v>
      </c>
      <c r="D314" s="78" t="s">
        <v>604</v>
      </c>
      <c r="E314" s="78" t="s">
        <v>21</v>
      </c>
      <c r="F314" s="78" t="s">
        <v>684</v>
      </c>
      <c r="G314" s="78" t="s">
        <v>2047</v>
      </c>
      <c r="H314" s="78" t="s">
        <v>662</v>
      </c>
      <c r="I314" s="78" t="s">
        <v>812</v>
      </c>
      <c r="J314" s="78" t="s">
        <v>3852</v>
      </c>
      <c r="K314" s="78" t="s">
        <v>3</v>
      </c>
      <c r="L314" s="79">
        <v>6</v>
      </c>
      <c r="M314" s="79">
        <v>0</v>
      </c>
      <c r="N314" s="78" t="s">
        <v>2049</v>
      </c>
      <c r="O314" s="79" t="s">
        <v>3045</v>
      </c>
    </row>
    <row r="315" spans="1:15" ht="30">
      <c r="A315" s="78" t="s">
        <v>404</v>
      </c>
      <c r="B315" s="78" t="s">
        <v>5</v>
      </c>
      <c r="C315" s="78" t="s">
        <v>13</v>
      </c>
      <c r="D315" s="78" t="s">
        <v>604</v>
      </c>
      <c r="E315" s="78" t="s">
        <v>21</v>
      </c>
      <c r="F315" s="78" t="s">
        <v>2076</v>
      </c>
      <c r="G315" s="78" t="s">
        <v>2077</v>
      </c>
      <c r="H315" s="78" t="s">
        <v>605</v>
      </c>
      <c r="I315" s="78" t="s">
        <v>606</v>
      </c>
      <c r="J315" s="78" t="s">
        <v>2078</v>
      </c>
      <c r="K315" s="78" t="s">
        <v>2</v>
      </c>
      <c r="L315" s="79">
        <v>5</v>
      </c>
      <c r="M315" s="79">
        <v>9</v>
      </c>
      <c r="N315" s="78" t="s">
        <v>2078</v>
      </c>
      <c r="O315" s="79" t="s">
        <v>3045</v>
      </c>
    </row>
    <row r="316" spans="1:15" ht="30">
      <c r="A316" s="78" t="s">
        <v>3699</v>
      </c>
      <c r="B316" s="78" t="s">
        <v>5</v>
      </c>
      <c r="C316" s="78" t="s">
        <v>33</v>
      </c>
      <c r="D316" s="78" t="s">
        <v>3089</v>
      </c>
      <c r="E316" s="78" t="s">
        <v>21</v>
      </c>
      <c r="F316" s="78" t="s">
        <v>3700</v>
      </c>
      <c r="G316" s="78" t="s">
        <v>3701</v>
      </c>
      <c r="H316" s="78" t="s">
        <v>3702</v>
      </c>
      <c r="I316" s="78" t="s">
        <v>3703</v>
      </c>
      <c r="J316" s="78" t="s">
        <v>2553</v>
      </c>
      <c r="K316" s="78" t="s">
        <v>2</v>
      </c>
      <c r="L316" s="79">
        <v>4</v>
      </c>
      <c r="M316" s="79">
        <v>0</v>
      </c>
      <c r="N316" s="78" t="s">
        <v>2175</v>
      </c>
      <c r="O316" s="79" t="s">
        <v>3045</v>
      </c>
    </row>
    <row r="317" spans="1:15" ht="30">
      <c r="A317" s="78" t="s">
        <v>240</v>
      </c>
      <c r="B317" s="78" t="s">
        <v>5</v>
      </c>
      <c r="C317" s="78" t="s">
        <v>10</v>
      </c>
      <c r="D317" s="78" t="s">
        <v>604</v>
      </c>
      <c r="E317" s="78" t="s">
        <v>21</v>
      </c>
      <c r="F317" s="78" t="s">
        <v>2157</v>
      </c>
      <c r="G317" s="78" t="s">
        <v>2158</v>
      </c>
      <c r="H317" s="78" t="s">
        <v>920</v>
      </c>
      <c r="I317" s="78" t="s">
        <v>714</v>
      </c>
      <c r="J317" s="78" t="s">
        <v>2041</v>
      </c>
      <c r="K317" s="78" t="s">
        <v>2</v>
      </c>
      <c r="L317" s="79">
        <v>3</v>
      </c>
      <c r="M317" s="79">
        <v>4</v>
      </c>
      <c r="N317" s="78" t="s">
        <v>2159</v>
      </c>
      <c r="O317" s="79" t="s">
        <v>3045</v>
      </c>
    </row>
    <row r="318" spans="1:15" ht="30">
      <c r="A318" s="78" t="s">
        <v>127</v>
      </c>
      <c r="B318" s="78" t="s">
        <v>5</v>
      </c>
      <c r="C318" s="78" t="s">
        <v>30</v>
      </c>
      <c r="D318" s="78" t="s">
        <v>604</v>
      </c>
      <c r="E318" s="78" t="s">
        <v>21</v>
      </c>
      <c r="F318" s="78" t="s">
        <v>683</v>
      </c>
      <c r="G318" s="78" t="s">
        <v>2217</v>
      </c>
      <c r="H318" s="78" t="s">
        <v>662</v>
      </c>
      <c r="I318" s="78" t="s">
        <v>812</v>
      </c>
      <c r="J318" s="78" t="s">
        <v>2218</v>
      </c>
      <c r="K318" s="78" t="s">
        <v>2</v>
      </c>
      <c r="L318" s="79">
        <v>5</v>
      </c>
      <c r="M318" s="79">
        <v>0</v>
      </c>
      <c r="N318" s="78" t="s">
        <v>2219</v>
      </c>
      <c r="O318" s="79" t="s">
        <v>3045</v>
      </c>
    </row>
    <row r="319" spans="1:15" ht="15">
      <c r="A319" s="78" t="s">
        <v>134</v>
      </c>
      <c r="B319" s="78" t="s">
        <v>5</v>
      </c>
      <c r="C319" s="78" t="s">
        <v>30</v>
      </c>
      <c r="D319" s="78" t="s">
        <v>604</v>
      </c>
      <c r="E319" s="78" t="s">
        <v>21</v>
      </c>
      <c r="F319" s="78" t="s">
        <v>2259</v>
      </c>
      <c r="G319" s="78" t="s">
        <v>2260</v>
      </c>
      <c r="H319" s="78" t="s">
        <v>662</v>
      </c>
      <c r="I319" s="78" t="s">
        <v>812</v>
      </c>
      <c r="J319" s="78" t="s">
        <v>1965</v>
      </c>
      <c r="K319" s="78" t="s">
        <v>2</v>
      </c>
      <c r="L319" s="79">
        <v>3</v>
      </c>
      <c r="M319" s="79">
        <v>1</v>
      </c>
      <c r="N319" s="78" t="s">
        <v>1965</v>
      </c>
      <c r="O319" s="79" t="s">
        <v>3045</v>
      </c>
    </row>
    <row r="320" spans="1:15" ht="15">
      <c r="A320" s="78" t="s">
        <v>589</v>
      </c>
      <c r="B320" s="78" t="s">
        <v>5</v>
      </c>
      <c r="C320" s="78" t="s">
        <v>16</v>
      </c>
      <c r="D320" s="78" t="s">
        <v>604</v>
      </c>
      <c r="E320" s="78" t="s">
        <v>21</v>
      </c>
      <c r="F320" s="78" t="s">
        <v>2276</v>
      </c>
      <c r="G320" s="78" t="s">
        <v>2277</v>
      </c>
      <c r="H320" s="78" t="s">
        <v>673</v>
      </c>
      <c r="I320" s="78" t="s">
        <v>812</v>
      </c>
      <c r="J320" s="78" t="s">
        <v>3025</v>
      </c>
      <c r="K320" s="78" t="s">
        <v>2</v>
      </c>
      <c r="L320" s="79">
        <v>1</v>
      </c>
      <c r="M320" s="79">
        <v>8</v>
      </c>
      <c r="N320" s="78" t="s">
        <v>2166</v>
      </c>
      <c r="O320" s="79" t="s">
        <v>3045</v>
      </c>
    </row>
    <row r="321" spans="1:15" ht="30">
      <c r="A321" s="78" t="s">
        <v>324</v>
      </c>
      <c r="B321" s="78" t="s">
        <v>5</v>
      </c>
      <c r="C321" s="78" t="s">
        <v>12</v>
      </c>
      <c r="D321" s="78" t="s">
        <v>604</v>
      </c>
      <c r="E321" s="78" t="s">
        <v>21</v>
      </c>
      <c r="F321" s="78" t="s">
        <v>2373</v>
      </c>
      <c r="G321" s="78" t="s">
        <v>2374</v>
      </c>
      <c r="H321" s="78" t="s">
        <v>638</v>
      </c>
      <c r="I321" s="78" t="s">
        <v>812</v>
      </c>
      <c r="J321" s="78" t="s">
        <v>3271</v>
      </c>
      <c r="K321" s="78" t="s">
        <v>2</v>
      </c>
      <c r="L321" s="79">
        <v>4</v>
      </c>
      <c r="M321" s="79">
        <v>1</v>
      </c>
      <c r="N321" s="78" t="s">
        <v>2372</v>
      </c>
      <c r="O321" s="79" t="s">
        <v>3045</v>
      </c>
    </row>
    <row r="322" spans="1:15" ht="15">
      <c r="A322" s="78" t="s">
        <v>68</v>
      </c>
      <c r="B322" s="78" t="s">
        <v>5</v>
      </c>
      <c r="C322" s="78" t="s">
        <v>7</v>
      </c>
      <c r="D322" s="78" t="s">
        <v>604</v>
      </c>
      <c r="E322" s="78" t="s">
        <v>21</v>
      </c>
      <c r="F322" s="78" t="s">
        <v>2396</v>
      </c>
      <c r="G322" s="78" t="s">
        <v>2397</v>
      </c>
      <c r="H322" s="78" t="s">
        <v>902</v>
      </c>
      <c r="I322" s="78" t="s">
        <v>812</v>
      </c>
      <c r="J322" s="78" t="s">
        <v>808</v>
      </c>
      <c r="K322" s="78" t="s">
        <v>2</v>
      </c>
      <c r="L322" s="79">
        <v>4</v>
      </c>
      <c r="M322" s="79">
        <v>0</v>
      </c>
      <c r="N322" s="78" t="s">
        <v>2175</v>
      </c>
      <c r="O322" s="79" t="s">
        <v>3045</v>
      </c>
    </row>
    <row r="323" spans="1:15" ht="15">
      <c r="A323" s="78" t="s">
        <v>144</v>
      </c>
      <c r="B323" s="78" t="s">
        <v>5</v>
      </c>
      <c r="C323" s="78" t="s">
        <v>30</v>
      </c>
      <c r="D323" s="78" t="s">
        <v>604</v>
      </c>
      <c r="E323" s="78" t="s">
        <v>21</v>
      </c>
      <c r="F323" s="78" t="s">
        <v>2441</v>
      </c>
      <c r="G323" s="78" t="s">
        <v>2442</v>
      </c>
      <c r="H323" s="78" t="s">
        <v>630</v>
      </c>
      <c r="I323" s="78" t="s">
        <v>812</v>
      </c>
      <c r="J323" s="78" t="s">
        <v>1856</v>
      </c>
      <c r="K323" s="78" t="s">
        <v>2</v>
      </c>
      <c r="L323" s="79">
        <v>3</v>
      </c>
      <c r="M323" s="79">
        <v>9</v>
      </c>
      <c r="N323" s="78" t="s">
        <v>1856</v>
      </c>
      <c r="O323" s="79" t="s">
        <v>3045</v>
      </c>
    </row>
    <row r="324" spans="1:15" ht="15">
      <c r="A324" s="78" t="s">
        <v>585</v>
      </c>
      <c r="B324" s="78" t="s">
        <v>5</v>
      </c>
      <c r="C324" s="78" t="s">
        <v>16</v>
      </c>
      <c r="D324" s="78" t="s">
        <v>604</v>
      </c>
      <c r="E324" s="78" t="s">
        <v>21</v>
      </c>
      <c r="F324" s="78" t="s">
        <v>2448</v>
      </c>
      <c r="G324" s="78" t="s">
        <v>2449</v>
      </c>
      <c r="H324" s="78" t="s">
        <v>613</v>
      </c>
      <c r="I324" s="78" t="s">
        <v>812</v>
      </c>
      <c r="J324" s="78" t="s">
        <v>2439</v>
      </c>
      <c r="K324" s="78" t="s">
        <v>2</v>
      </c>
      <c r="L324" s="79">
        <v>3</v>
      </c>
      <c r="M324" s="79">
        <v>8</v>
      </c>
      <c r="N324" s="78" t="s">
        <v>2450</v>
      </c>
      <c r="O324" s="79" t="s">
        <v>3045</v>
      </c>
    </row>
    <row r="325" spans="1:15" ht="30">
      <c r="A325" s="78" t="s">
        <v>227</v>
      </c>
      <c r="B325" s="78" t="s">
        <v>5</v>
      </c>
      <c r="C325" s="78" t="s">
        <v>10</v>
      </c>
      <c r="D325" s="78" t="s">
        <v>604</v>
      </c>
      <c r="E325" s="78" t="s">
        <v>21</v>
      </c>
      <c r="F325" s="78" t="s">
        <v>2454</v>
      </c>
      <c r="G325" s="78" t="s">
        <v>2455</v>
      </c>
      <c r="H325" s="78" t="s">
        <v>675</v>
      </c>
      <c r="I325" s="78" t="s">
        <v>725</v>
      </c>
      <c r="J325" s="78" t="s">
        <v>1946</v>
      </c>
      <c r="K325" s="78" t="s">
        <v>2</v>
      </c>
      <c r="L325" s="79">
        <v>2</v>
      </c>
      <c r="M325" s="79">
        <v>8</v>
      </c>
      <c r="N325" s="78" t="s">
        <v>1946</v>
      </c>
      <c r="O325" s="79" t="s">
        <v>3045</v>
      </c>
    </row>
    <row r="326" spans="1:15" ht="30">
      <c r="A326" s="78" t="s">
        <v>287</v>
      </c>
      <c r="B326" s="78" t="s">
        <v>5</v>
      </c>
      <c r="C326" s="78" t="s">
        <v>11</v>
      </c>
      <c r="D326" s="78" t="s">
        <v>604</v>
      </c>
      <c r="E326" s="78" t="s">
        <v>21</v>
      </c>
      <c r="F326" s="78" t="s">
        <v>2481</v>
      </c>
      <c r="G326" s="78" t="s">
        <v>2482</v>
      </c>
      <c r="H326" s="78" t="s">
        <v>649</v>
      </c>
      <c r="I326" s="78" t="s">
        <v>650</v>
      </c>
      <c r="J326" s="78" t="s">
        <v>3566</v>
      </c>
      <c r="K326" s="78" t="s">
        <v>2</v>
      </c>
      <c r="L326" s="79">
        <v>3</v>
      </c>
      <c r="M326" s="79">
        <v>7</v>
      </c>
      <c r="N326" s="78" t="s">
        <v>2480</v>
      </c>
      <c r="O326" s="79" t="s">
        <v>3045</v>
      </c>
    </row>
    <row r="327" spans="1:15" ht="45">
      <c r="A327" s="78" t="s">
        <v>232</v>
      </c>
      <c r="B327" s="78" t="s">
        <v>5</v>
      </c>
      <c r="C327" s="78" t="s">
        <v>10</v>
      </c>
      <c r="D327" s="78" t="s">
        <v>604</v>
      </c>
      <c r="E327" s="78" t="s">
        <v>21</v>
      </c>
      <c r="F327" s="78" t="s">
        <v>2494</v>
      </c>
      <c r="G327" s="78" t="s">
        <v>2495</v>
      </c>
      <c r="H327" s="78" t="s">
        <v>674</v>
      </c>
      <c r="I327" s="78" t="s">
        <v>724</v>
      </c>
      <c r="J327" s="78" t="s">
        <v>2496</v>
      </c>
      <c r="K327" s="78" t="s">
        <v>2</v>
      </c>
      <c r="L327" s="79">
        <v>3</v>
      </c>
      <c r="M327" s="79">
        <v>6</v>
      </c>
      <c r="N327" s="78" t="s">
        <v>2496</v>
      </c>
      <c r="O327" s="79" t="s">
        <v>3045</v>
      </c>
    </row>
    <row r="328" spans="1:15" ht="30">
      <c r="A328" s="78" t="s">
        <v>110</v>
      </c>
      <c r="B328" s="78" t="s">
        <v>6</v>
      </c>
      <c r="C328" s="78" t="s">
        <v>657</v>
      </c>
      <c r="D328" s="78" t="s">
        <v>604</v>
      </c>
      <c r="E328" s="78" t="s">
        <v>21</v>
      </c>
      <c r="F328" s="78" t="s">
        <v>2554</v>
      </c>
      <c r="G328" s="78" t="s">
        <v>2555</v>
      </c>
      <c r="H328" s="78" t="s">
        <v>658</v>
      </c>
      <c r="I328" s="78" t="s">
        <v>659</v>
      </c>
      <c r="J328" s="78" t="s">
        <v>3872</v>
      </c>
      <c r="K328" s="78" t="s">
        <v>2</v>
      </c>
      <c r="L328" s="79">
        <v>0</v>
      </c>
      <c r="M328" s="79">
        <v>0</v>
      </c>
      <c r="N328" s="78" t="s">
        <v>3872</v>
      </c>
      <c r="O328" s="79" t="s">
        <v>3045</v>
      </c>
    </row>
    <row r="329" spans="1:15" ht="30">
      <c r="A329" s="78" t="s">
        <v>84</v>
      </c>
      <c r="B329" s="78" t="s">
        <v>5</v>
      </c>
      <c r="C329" s="78" t="s">
        <v>3814</v>
      </c>
      <c r="D329" s="78" t="s">
        <v>604</v>
      </c>
      <c r="E329" s="78" t="s">
        <v>21</v>
      </c>
      <c r="F329" s="78" t="s">
        <v>2621</v>
      </c>
      <c r="G329" s="78" t="s">
        <v>2622</v>
      </c>
      <c r="H329" s="78" t="s">
        <v>667</v>
      </c>
      <c r="I329" s="78" t="s">
        <v>668</v>
      </c>
      <c r="J329" s="78" t="s">
        <v>3787</v>
      </c>
      <c r="K329" s="78" t="s">
        <v>2</v>
      </c>
      <c r="L329" s="79">
        <v>0</v>
      </c>
      <c r="M329" s="79">
        <v>3</v>
      </c>
      <c r="N329" s="78" t="s">
        <v>3787</v>
      </c>
      <c r="O329" s="79" t="s">
        <v>3045</v>
      </c>
    </row>
    <row r="330" spans="1:15" ht="75">
      <c r="A330" s="78" t="s">
        <v>284</v>
      </c>
      <c r="B330" s="78" t="s">
        <v>5</v>
      </c>
      <c r="C330" s="78" t="s">
        <v>11</v>
      </c>
      <c r="D330" s="78" t="s">
        <v>604</v>
      </c>
      <c r="E330" s="78" t="s">
        <v>21</v>
      </c>
      <c r="F330" s="78" t="s">
        <v>2661</v>
      </c>
      <c r="G330" s="78" t="s">
        <v>2662</v>
      </c>
      <c r="H330" s="78" t="s">
        <v>35</v>
      </c>
      <c r="I330" s="78" t="s">
        <v>36</v>
      </c>
      <c r="J330" s="78" t="s">
        <v>3742</v>
      </c>
      <c r="K330" s="78" t="s">
        <v>2</v>
      </c>
      <c r="L330" s="79">
        <v>2</v>
      </c>
      <c r="M330" s="79">
        <v>3</v>
      </c>
      <c r="N330" s="78" t="s">
        <v>2623</v>
      </c>
      <c r="O330" s="79" t="s">
        <v>3045</v>
      </c>
    </row>
    <row r="331" spans="1:15" ht="16.5" customHeight="1">
      <c r="A331" s="78" t="s">
        <v>709</v>
      </c>
      <c r="B331" s="78" t="s">
        <v>6</v>
      </c>
      <c r="C331" s="78" t="s">
        <v>602</v>
      </c>
      <c r="D331" s="78" t="s">
        <v>604</v>
      </c>
      <c r="E331" s="78" t="s">
        <v>21</v>
      </c>
      <c r="F331" s="78" t="s">
        <v>2679</v>
      </c>
      <c r="G331" s="78" t="s">
        <v>2680</v>
      </c>
      <c r="H331" s="78" t="s">
        <v>626</v>
      </c>
      <c r="I331" s="78" t="s">
        <v>812</v>
      </c>
      <c r="J331" s="78" t="s">
        <v>3885</v>
      </c>
      <c r="K331" s="78" t="s">
        <v>2</v>
      </c>
      <c r="L331" s="79">
        <v>2</v>
      </c>
      <c r="M331" s="79">
        <v>1</v>
      </c>
      <c r="N331" s="78" t="s">
        <v>2681</v>
      </c>
      <c r="O331" s="79" t="s">
        <v>3045</v>
      </c>
    </row>
    <row r="332" spans="1:15" ht="16.5" customHeight="1">
      <c r="A332" s="78" t="s">
        <v>752</v>
      </c>
      <c r="B332" s="78" t="s">
        <v>5</v>
      </c>
      <c r="C332" s="78" t="s">
        <v>602</v>
      </c>
      <c r="D332" s="78" t="s">
        <v>604</v>
      </c>
      <c r="E332" s="78" t="s">
        <v>21</v>
      </c>
      <c r="F332" s="78" t="s">
        <v>2704</v>
      </c>
      <c r="G332" s="78" t="s">
        <v>2705</v>
      </c>
      <c r="H332" s="78" t="s">
        <v>628</v>
      </c>
      <c r="I332" s="78" t="s">
        <v>812</v>
      </c>
      <c r="J332" s="78" t="s">
        <v>3391</v>
      </c>
      <c r="K332" s="78" t="s">
        <v>2</v>
      </c>
      <c r="L332" s="79">
        <v>2</v>
      </c>
      <c r="M332" s="79">
        <v>0</v>
      </c>
      <c r="N332" s="78" t="s">
        <v>2706</v>
      </c>
      <c r="O332" s="79" t="s">
        <v>3045</v>
      </c>
    </row>
    <row r="333" spans="1:15" ht="15">
      <c r="A333" s="78" t="s">
        <v>755</v>
      </c>
      <c r="B333" s="78" t="s">
        <v>6</v>
      </c>
      <c r="C333" s="78" t="s">
        <v>30</v>
      </c>
      <c r="D333" s="78" t="s">
        <v>604</v>
      </c>
      <c r="E333" s="78" t="s">
        <v>21</v>
      </c>
      <c r="F333" s="78" t="s">
        <v>2707</v>
      </c>
      <c r="G333" s="78" t="s">
        <v>2708</v>
      </c>
      <c r="H333" s="78" t="s">
        <v>630</v>
      </c>
      <c r="I333" s="78" t="s">
        <v>812</v>
      </c>
      <c r="J333" s="78" t="s">
        <v>3288</v>
      </c>
      <c r="K333" s="78" t="s">
        <v>2</v>
      </c>
      <c r="L333" s="79">
        <v>2</v>
      </c>
      <c r="M333" s="79">
        <v>0</v>
      </c>
      <c r="N333" s="78" t="s">
        <v>2706</v>
      </c>
      <c r="O333" s="79" t="s">
        <v>3045</v>
      </c>
    </row>
    <row r="334" spans="1:15" ht="15">
      <c r="A334" s="78" t="s">
        <v>2749</v>
      </c>
      <c r="B334" s="78" t="s">
        <v>5</v>
      </c>
      <c r="C334" s="78" t="s">
        <v>14</v>
      </c>
      <c r="D334" s="78" t="s">
        <v>604</v>
      </c>
      <c r="E334" s="78" t="s">
        <v>21</v>
      </c>
      <c r="F334" s="78" t="s">
        <v>2750</v>
      </c>
      <c r="G334" s="78" t="s">
        <v>2751</v>
      </c>
      <c r="H334" s="78" t="s">
        <v>760</v>
      </c>
      <c r="I334" s="78" t="s">
        <v>2752</v>
      </c>
      <c r="J334" s="78" t="s">
        <v>2753</v>
      </c>
      <c r="K334" s="78" t="s">
        <v>2</v>
      </c>
      <c r="L334" s="79">
        <v>1</v>
      </c>
      <c r="M334" s="79">
        <v>10</v>
      </c>
      <c r="N334" s="78" t="s">
        <v>2308</v>
      </c>
      <c r="O334" s="79" t="s">
        <v>3045</v>
      </c>
    </row>
    <row r="335" spans="1:15" ht="15">
      <c r="A335" s="78" t="s">
        <v>2853</v>
      </c>
      <c r="B335" s="78" t="s">
        <v>5</v>
      </c>
      <c r="C335" s="78" t="s">
        <v>7</v>
      </c>
      <c r="D335" s="78" t="s">
        <v>604</v>
      </c>
      <c r="E335" s="78" t="s">
        <v>21</v>
      </c>
      <c r="F335" s="78" t="s">
        <v>3046</v>
      </c>
      <c r="G335" s="78" t="s">
        <v>2854</v>
      </c>
      <c r="H335" s="78" t="s">
        <v>902</v>
      </c>
      <c r="I335" s="78" t="s">
        <v>812</v>
      </c>
      <c r="J335" s="78" t="s">
        <v>2467</v>
      </c>
      <c r="K335" s="78" t="s">
        <v>2</v>
      </c>
      <c r="L335" s="79">
        <v>1</v>
      </c>
      <c r="M335" s="79">
        <v>8</v>
      </c>
      <c r="N335" s="78" t="s">
        <v>2467</v>
      </c>
      <c r="O335" s="79" t="s">
        <v>3045</v>
      </c>
    </row>
    <row r="336" spans="1:15" ht="15">
      <c r="A336" s="78" t="s">
        <v>2871</v>
      </c>
      <c r="B336" s="78" t="s">
        <v>5</v>
      </c>
      <c r="C336" s="78" t="s">
        <v>3814</v>
      </c>
      <c r="D336" s="78" t="s">
        <v>604</v>
      </c>
      <c r="E336" s="78" t="s">
        <v>21</v>
      </c>
      <c r="F336" s="78" t="s">
        <v>2872</v>
      </c>
      <c r="G336" s="78" t="s">
        <v>2873</v>
      </c>
      <c r="H336" s="78" t="s">
        <v>760</v>
      </c>
      <c r="I336" s="78" t="s">
        <v>812</v>
      </c>
      <c r="J336" s="78" t="s">
        <v>2874</v>
      </c>
      <c r="K336" s="78" t="s">
        <v>2</v>
      </c>
      <c r="L336" s="79">
        <v>1</v>
      </c>
      <c r="M336" s="79">
        <v>7</v>
      </c>
      <c r="N336" s="78" t="s">
        <v>2874</v>
      </c>
      <c r="O336" s="79" t="s">
        <v>3045</v>
      </c>
    </row>
    <row r="337" spans="1:15" ht="15">
      <c r="A337" s="78" t="s">
        <v>2878</v>
      </c>
      <c r="B337" s="78" t="s">
        <v>5</v>
      </c>
      <c r="C337" s="78" t="s">
        <v>16</v>
      </c>
      <c r="D337" s="78" t="s">
        <v>604</v>
      </c>
      <c r="E337" s="78" t="s">
        <v>21</v>
      </c>
      <c r="F337" s="78" t="s">
        <v>2879</v>
      </c>
      <c r="G337" s="78" t="s">
        <v>2880</v>
      </c>
      <c r="H337" s="78" t="s">
        <v>613</v>
      </c>
      <c r="I337" s="78" t="s">
        <v>812</v>
      </c>
      <c r="J337" s="78" t="s">
        <v>2166</v>
      </c>
      <c r="K337" s="78" t="s">
        <v>2</v>
      </c>
      <c r="L337" s="79">
        <v>1</v>
      </c>
      <c r="M337" s="79">
        <v>8</v>
      </c>
      <c r="N337" s="78" t="s">
        <v>2166</v>
      </c>
      <c r="O337" s="79" t="s">
        <v>3045</v>
      </c>
    </row>
    <row r="338" spans="1:15" ht="15">
      <c r="A338" s="78" t="s">
        <v>2882</v>
      </c>
      <c r="B338" s="78" t="s">
        <v>6</v>
      </c>
      <c r="C338" s="78" t="s">
        <v>3814</v>
      </c>
      <c r="D338" s="78" t="s">
        <v>604</v>
      </c>
      <c r="E338" s="78" t="s">
        <v>21</v>
      </c>
      <c r="F338" s="78" t="s">
        <v>2883</v>
      </c>
      <c r="G338" s="78" t="s">
        <v>2884</v>
      </c>
      <c r="H338" s="78" t="s">
        <v>677</v>
      </c>
      <c r="I338" s="78" t="s">
        <v>812</v>
      </c>
      <c r="J338" s="78" t="s">
        <v>3567</v>
      </c>
      <c r="K338" s="78" t="s">
        <v>2</v>
      </c>
      <c r="L338" s="79">
        <v>1</v>
      </c>
      <c r="M338" s="79">
        <v>7</v>
      </c>
      <c r="N338" s="78" t="s">
        <v>2885</v>
      </c>
      <c r="O338" s="79" t="s">
        <v>3045</v>
      </c>
    </row>
    <row r="339" spans="1:15" ht="30">
      <c r="A339" s="78" t="s">
        <v>2886</v>
      </c>
      <c r="B339" s="78" t="s">
        <v>5</v>
      </c>
      <c r="C339" s="78" t="s">
        <v>12</v>
      </c>
      <c r="D339" s="78" t="s">
        <v>604</v>
      </c>
      <c r="E339" s="78" t="s">
        <v>21</v>
      </c>
      <c r="F339" s="78" t="s">
        <v>2887</v>
      </c>
      <c r="G339" s="78" t="s">
        <v>2888</v>
      </c>
      <c r="H339" s="78" t="s">
        <v>638</v>
      </c>
      <c r="I339" s="78" t="s">
        <v>812</v>
      </c>
      <c r="J339" s="78" t="s">
        <v>2889</v>
      </c>
      <c r="K339" s="78" t="s">
        <v>2</v>
      </c>
      <c r="L339" s="79">
        <v>1</v>
      </c>
      <c r="M339" s="79">
        <v>7</v>
      </c>
      <c r="N339" s="78" t="s">
        <v>2889</v>
      </c>
      <c r="O339" s="79" t="s">
        <v>3045</v>
      </c>
    </row>
    <row r="340" spans="1:15" ht="30">
      <c r="A340" s="78" t="s">
        <v>2912</v>
      </c>
      <c r="B340" s="78" t="s">
        <v>5</v>
      </c>
      <c r="C340" s="78" t="s">
        <v>9</v>
      </c>
      <c r="D340" s="78" t="s">
        <v>604</v>
      </c>
      <c r="E340" s="78" t="s">
        <v>21</v>
      </c>
      <c r="F340" s="78" t="s">
        <v>2913</v>
      </c>
      <c r="G340" s="78" t="s">
        <v>2914</v>
      </c>
      <c r="H340" s="78" t="s">
        <v>656</v>
      </c>
      <c r="I340" s="78" t="s">
        <v>745</v>
      </c>
      <c r="J340" s="78" t="s">
        <v>3889</v>
      </c>
      <c r="K340" s="78" t="s">
        <v>2</v>
      </c>
      <c r="L340" s="79">
        <v>0</v>
      </c>
      <c r="M340" s="79">
        <v>3</v>
      </c>
      <c r="N340" s="78" t="s">
        <v>3889</v>
      </c>
      <c r="O340" s="79" t="s">
        <v>3045</v>
      </c>
    </row>
    <row r="341" spans="1:15" ht="30">
      <c r="A341" s="78" t="s">
        <v>2919</v>
      </c>
      <c r="B341" s="78" t="s">
        <v>5</v>
      </c>
      <c r="C341" s="78" t="s">
        <v>9</v>
      </c>
      <c r="D341" s="78" t="s">
        <v>604</v>
      </c>
      <c r="E341" s="78" t="s">
        <v>21</v>
      </c>
      <c r="F341" s="78" t="s">
        <v>2920</v>
      </c>
      <c r="G341" s="78" t="s">
        <v>2921</v>
      </c>
      <c r="H341" s="78" t="s">
        <v>656</v>
      </c>
      <c r="I341" s="78" t="s">
        <v>812</v>
      </c>
      <c r="J341" s="78" t="s">
        <v>3889</v>
      </c>
      <c r="K341" s="78" t="s">
        <v>2</v>
      </c>
      <c r="L341" s="79">
        <v>0</v>
      </c>
      <c r="M341" s="79">
        <v>3</v>
      </c>
      <c r="N341" s="78" t="s">
        <v>3889</v>
      </c>
      <c r="O341" s="79" t="s">
        <v>3045</v>
      </c>
    </row>
    <row r="342" spans="1:15" ht="15">
      <c r="A342" s="78" t="s">
        <v>3049</v>
      </c>
      <c r="B342" s="78" t="s">
        <v>6</v>
      </c>
      <c r="C342" s="78" t="s">
        <v>30</v>
      </c>
      <c r="D342" s="78" t="s">
        <v>604</v>
      </c>
      <c r="E342" s="78" t="s">
        <v>21</v>
      </c>
      <c r="F342" s="78" t="s">
        <v>3050</v>
      </c>
      <c r="G342" s="78" t="s">
        <v>3051</v>
      </c>
      <c r="H342" s="78" t="s">
        <v>662</v>
      </c>
      <c r="I342" s="78" t="s">
        <v>812</v>
      </c>
      <c r="J342" s="78" t="s">
        <v>3749</v>
      </c>
      <c r="K342" s="78" t="s">
        <v>2</v>
      </c>
      <c r="L342" s="79">
        <v>1</v>
      </c>
      <c r="M342" s="79">
        <v>4</v>
      </c>
      <c r="N342" s="78" t="s">
        <v>3052</v>
      </c>
      <c r="O342" s="79" t="s">
        <v>3045</v>
      </c>
    </row>
    <row r="343" spans="1:15" ht="15">
      <c r="A343" s="78" t="s">
        <v>3053</v>
      </c>
      <c r="B343" s="78" t="s">
        <v>6</v>
      </c>
      <c r="C343" s="78" t="s">
        <v>30</v>
      </c>
      <c r="D343" s="78" t="s">
        <v>604</v>
      </c>
      <c r="E343" s="78" t="s">
        <v>21</v>
      </c>
      <c r="F343" s="78" t="s">
        <v>3054</v>
      </c>
      <c r="G343" s="78" t="s">
        <v>3055</v>
      </c>
      <c r="H343" s="78" t="s">
        <v>662</v>
      </c>
      <c r="I343" s="78" t="s">
        <v>812</v>
      </c>
      <c r="J343" s="78" t="s">
        <v>3749</v>
      </c>
      <c r="K343" s="78" t="s">
        <v>2</v>
      </c>
      <c r="L343" s="79">
        <v>1</v>
      </c>
      <c r="M343" s="79">
        <v>4</v>
      </c>
      <c r="N343" s="78" t="s">
        <v>3052</v>
      </c>
      <c r="O343" s="79" t="s">
        <v>3045</v>
      </c>
    </row>
    <row r="344" spans="1:15" ht="30">
      <c r="A344" s="78" t="s">
        <v>3056</v>
      </c>
      <c r="B344" s="78" t="s">
        <v>5</v>
      </c>
      <c r="C344" s="78" t="s">
        <v>9</v>
      </c>
      <c r="D344" s="78" t="s">
        <v>604</v>
      </c>
      <c r="E344" s="78" t="s">
        <v>21</v>
      </c>
      <c r="F344" s="78" t="s">
        <v>3057</v>
      </c>
      <c r="G344" s="78" t="s">
        <v>3058</v>
      </c>
      <c r="H344" s="78" t="s">
        <v>656</v>
      </c>
      <c r="I344" s="78" t="s">
        <v>812</v>
      </c>
      <c r="J344" s="78" t="s">
        <v>3025</v>
      </c>
      <c r="K344" s="78" t="s">
        <v>2</v>
      </c>
      <c r="L344" s="79">
        <v>1</v>
      </c>
      <c r="M344" s="79">
        <v>5</v>
      </c>
      <c r="N344" s="78" t="s">
        <v>3025</v>
      </c>
      <c r="O344" s="79" t="s">
        <v>3045</v>
      </c>
    </row>
    <row r="345" spans="1:15" ht="30">
      <c r="A345" s="78" t="s">
        <v>3297</v>
      </c>
      <c r="B345" s="78" t="s">
        <v>6</v>
      </c>
      <c r="C345" s="78" t="s">
        <v>30</v>
      </c>
      <c r="D345" s="78" t="s">
        <v>604</v>
      </c>
      <c r="E345" s="78" t="s">
        <v>21</v>
      </c>
      <c r="F345" s="78" t="s">
        <v>3298</v>
      </c>
      <c r="G345" s="78" t="s">
        <v>3299</v>
      </c>
      <c r="H345" s="78" t="s">
        <v>662</v>
      </c>
      <c r="I345" s="78" t="s">
        <v>812</v>
      </c>
      <c r="J345" s="78" t="s">
        <v>3851</v>
      </c>
      <c r="K345" s="78" t="s">
        <v>3</v>
      </c>
      <c r="L345" s="79">
        <v>1</v>
      </c>
      <c r="M345" s="79">
        <v>2</v>
      </c>
      <c r="N345" s="78" t="s">
        <v>3300</v>
      </c>
      <c r="O345" s="79" t="s">
        <v>3045</v>
      </c>
    </row>
    <row r="346" spans="1:15" ht="15">
      <c r="A346" s="78" t="s">
        <v>3307</v>
      </c>
      <c r="B346" s="78" t="s">
        <v>6</v>
      </c>
      <c r="C346" s="78" t="s">
        <v>16</v>
      </c>
      <c r="D346" s="78" t="s">
        <v>604</v>
      </c>
      <c r="E346" s="78" t="s">
        <v>21</v>
      </c>
      <c r="F346" s="78" t="s">
        <v>3308</v>
      </c>
      <c r="G346" s="78" t="s">
        <v>3309</v>
      </c>
      <c r="H346" s="78" t="s">
        <v>613</v>
      </c>
      <c r="I346" s="78" t="s">
        <v>812</v>
      </c>
      <c r="J346" s="78" t="s">
        <v>3819</v>
      </c>
      <c r="K346" s="78" t="s">
        <v>2</v>
      </c>
      <c r="L346" s="79">
        <v>1</v>
      </c>
      <c r="M346" s="79">
        <v>1</v>
      </c>
      <c r="N346" s="78" t="s">
        <v>3245</v>
      </c>
      <c r="O346" s="79" t="s">
        <v>3045</v>
      </c>
    </row>
    <row r="347" spans="1:15" ht="15">
      <c r="A347" s="78" t="s">
        <v>3310</v>
      </c>
      <c r="B347" s="78" t="s">
        <v>6</v>
      </c>
      <c r="C347" s="78" t="s">
        <v>30</v>
      </c>
      <c r="D347" s="78" t="s">
        <v>604</v>
      </c>
      <c r="E347" s="78" t="s">
        <v>21</v>
      </c>
      <c r="F347" s="78" t="s">
        <v>3311</v>
      </c>
      <c r="G347" s="78" t="s">
        <v>3312</v>
      </c>
      <c r="H347" s="78" t="s">
        <v>662</v>
      </c>
      <c r="I347" s="78" t="s">
        <v>812</v>
      </c>
      <c r="J347" s="78" t="s">
        <v>3892</v>
      </c>
      <c r="K347" s="78" t="s">
        <v>2</v>
      </c>
      <c r="L347" s="79">
        <v>1</v>
      </c>
      <c r="M347" s="79">
        <v>1</v>
      </c>
      <c r="N347" s="78" t="s">
        <v>3313</v>
      </c>
      <c r="O347" s="79" t="s">
        <v>3045</v>
      </c>
    </row>
    <row r="348" spans="1:15" ht="15">
      <c r="A348" s="78" t="s">
        <v>3314</v>
      </c>
      <c r="B348" s="78" t="s">
        <v>6</v>
      </c>
      <c r="C348" s="78" t="s">
        <v>30</v>
      </c>
      <c r="D348" s="78" t="s">
        <v>604</v>
      </c>
      <c r="E348" s="78" t="s">
        <v>21</v>
      </c>
      <c r="F348" s="78" t="s">
        <v>3315</v>
      </c>
      <c r="G348" s="78" t="s">
        <v>3316</v>
      </c>
      <c r="H348" s="78" t="s">
        <v>662</v>
      </c>
      <c r="I348" s="78" t="s">
        <v>812</v>
      </c>
      <c r="J348" s="78" t="s">
        <v>3317</v>
      </c>
      <c r="K348" s="78" t="s">
        <v>3</v>
      </c>
      <c r="L348" s="79">
        <v>1</v>
      </c>
      <c r="M348" s="79">
        <v>0</v>
      </c>
      <c r="N348" s="78" t="s">
        <v>3317</v>
      </c>
      <c r="O348" s="79" t="s">
        <v>3045</v>
      </c>
    </row>
    <row r="349" spans="1:15" ht="15">
      <c r="A349" s="78" t="s">
        <v>3321</v>
      </c>
      <c r="B349" s="78" t="s">
        <v>6</v>
      </c>
      <c r="C349" s="78" t="s">
        <v>30</v>
      </c>
      <c r="D349" s="78" t="s">
        <v>604</v>
      </c>
      <c r="E349" s="78" t="s">
        <v>21</v>
      </c>
      <c r="F349" s="78" t="s">
        <v>3322</v>
      </c>
      <c r="G349" s="78" t="s">
        <v>3323</v>
      </c>
      <c r="H349" s="78" t="s">
        <v>662</v>
      </c>
      <c r="I349" s="78" t="s">
        <v>812</v>
      </c>
      <c r="J349" s="78" t="s">
        <v>3893</v>
      </c>
      <c r="K349" s="78" t="s">
        <v>3</v>
      </c>
      <c r="L349" s="79">
        <v>1</v>
      </c>
      <c r="M349" s="79">
        <v>0</v>
      </c>
      <c r="N349" s="78" t="s">
        <v>3260</v>
      </c>
      <c r="O349" s="79" t="s">
        <v>3045</v>
      </c>
    </row>
    <row r="350" spans="1:15" ht="15">
      <c r="A350" s="78" t="s">
        <v>3324</v>
      </c>
      <c r="B350" s="78" t="s">
        <v>6</v>
      </c>
      <c r="C350" s="78" t="s">
        <v>30</v>
      </c>
      <c r="D350" s="78" t="s">
        <v>604</v>
      </c>
      <c r="E350" s="78" t="s">
        <v>21</v>
      </c>
      <c r="F350" s="78" t="s">
        <v>3358</v>
      </c>
      <c r="G350" s="78" t="s">
        <v>3325</v>
      </c>
      <c r="H350" s="78" t="s">
        <v>662</v>
      </c>
      <c r="I350" s="78" t="s">
        <v>812</v>
      </c>
      <c r="J350" s="78" t="s">
        <v>3894</v>
      </c>
      <c r="K350" s="78" t="s">
        <v>3</v>
      </c>
      <c r="L350" s="79">
        <v>1</v>
      </c>
      <c r="M350" s="79">
        <v>0</v>
      </c>
      <c r="N350" s="78" t="s">
        <v>3286</v>
      </c>
      <c r="O350" s="79" t="s">
        <v>3045</v>
      </c>
    </row>
    <row r="351" spans="1:15" ht="15">
      <c r="A351" s="78" t="s">
        <v>3326</v>
      </c>
      <c r="B351" s="78" t="s">
        <v>6</v>
      </c>
      <c r="C351" s="78" t="s">
        <v>30</v>
      </c>
      <c r="D351" s="78" t="s">
        <v>604</v>
      </c>
      <c r="E351" s="78" t="s">
        <v>21</v>
      </c>
      <c r="F351" s="78" t="s">
        <v>3346</v>
      </c>
      <c r="G351" s="78" t="s">
        <v>3327</v>
      </c>
      <c r="H351" s="78" t="s">
        <v>662</v>
      </c>
      <c r="I351" s="78" t="s">
        <v>812</v>
      </c>
      <c r="J351" s="78" t="s">
        <v>3266</v>
      </c>
      <c r="K351" s="78" t="s">
        <v>3</v>
      </c>
      <c r="L351" s="79">
        <v>0</v>
      </c>
      <c r="M351" s="79">
        <v>11</v>
      </c>
      <c r="N351" s="78" t="s">
        <v>3266</v>
      </c>
      <c r="O351" s="79" t="s">
        <v>3045</v>
      </c>
    </row>
    <row r="352" spans="1:15" ht="15">
      <c r="A352" s="78" t="s">
        <v>3328</v>
      </c>
      <c r="B352" s="78" t="s">
        <v>6</v>
      </c>
      <c r="C352" s="78" t="s">
        <v>30</v>
      </c>
      <c r="D352" s="78" t="s">
        <v>604</v>
      </c>
      <c r="E352" s="78" t="s">
        <v>21</v>
      </c>
      <c r="F352" s="78" t="s">
        <v>3345</v>
      </c>
      <c r="G352" s="78" t="s">
        <v>3329</v>
      </c>
      <c r="H352" s="78" t="s">
        <v>662</v>
      </c>
      <c r="I352" s="78" t="s">
        <v>812</v>
      </c>
      <c r="J352" s="78" t="s">
        <v>3266</v>
      </c>
      <c r="K352" s="78" t="s">
        <v>2</v>
      </c>
      <c r="L352" s="79">
        <v>0</v>
      </c>
      <c r="M352" s="79">
        <v>11</v>
      </c>
      <c r="N352" s="78" t="s">
        <v>3266</v>
      </c>
      <c r="O352" s="79" t="s">
        <v>3045</v>
      </c>
    </row>
    <row r="353" spans="1:15" ht="30">
      <c r="A353" s="78" t="s">
        <v>3368</v>
      </c>
      <c r="B353" s="78" t="s">
        <v>5</v>
      </c>
      <c r="C353" s="78" t="s">
        <v>602</v>
      </c>
      <c r="D353" s="78" t="s">
        <v>604</v>
      </c>
      <c r="E353" s="78" t="s">
        <v>21</v>
      </c>
      <c r="F353" s="78" t="s">
        <v>3369</v>
      </c>
      <c r="G353" s="78" t="s">
        <v>3370</v>
      </c>
      <c r="H353" s="78" t="s">
        <v>660</v>
      </c>
      <c r="I353" s="78" t="s">
        <v>812</v>
      </c>
      <c r="J353" s="78" t="s">
        <v>3391</v>
      </c>
      <c r="K353" s="78" t="s">
        <v>2</v>
      </c>
      <c r="L353" s="79">
        <v>1</v>
      </c>
      <c r="M353" s="79">
        <v>1</v>
      </c>
      <c r="N353" s="78" t="s">
        <v>3245</v>
      </c>
      <c r="O353" s="79" t="s">
        <v>3045</v>
      </c>
    </row>
    <row r="354" spans="1:15" ht="15">
      <c r="A354" s="78" t="s">
        <v>3335</v>
      </c>
      <c r="B354" s="78" t="s">
        <v>5</v>
      </c>
      <c r="C354" s="78" t="s">
        <v>657</v>
      </c>
      <c r="D354" s="78" t="s">
        <v>604</v>
      </c>
      <c r="E354" s="78" t="s">
        <v>21</v>
      </c>
      <c r="F354" s="78" t="s">
        <v>3336</v>
      </c>
      <c r="G354" s="78" t="s">
        <v>3337</v>
      </c>
      <c r="H354" s="78" t="s">
        <v>658</v>
      </c>
      <c r="I354" s="78" t="s">
        <v>812</v>
      </c>
      <c r="J354" s="78" t="s">
        <v>3338</v>
      </c>
      <c r="K354" s="78" t="s">
        <v>2</v>
      </c>
      <c r="L354" s="79">
        <v>1</v>
      </c>
      <c r="M354" s="79">
        <v>0</v>
      </c>
      <c r="N354" s="78" t="s">
        <v>3338</v>
      </c>
      <c r="O354" s="79" t="s">
        <v>3045</v>
      </c>
    </row>
    <row r="355" spans="1:15" ht="45">
      <c r="A355" s="78" t="s">
        <v>3487</v>
      </c>
      <c r="B355" s="78" t="s">
        <v>5</v>
      </c>
      <c r="C355" s="78" t="s">
        <v>602</v>
      </c>
      <c r="D355" s="78" t="s">
        <v>604</v>
      </c>
      <c r="E355" s="78" t="s">
        <v>21</v>
      </c>
      <c r="F355" s="78" t="s">
        <v>3488</v>
      </c>
      <c r="G355" s="78" t="s">
        <v>3489</v>
      </c>
      <c r="H355" s="78" t="s">
        <v>626</v>
      </c>
      <c r="I355" s="78" t="s">
        <v>627</v>
      </c>
      <c r="J355" s="78" t="s">
        <v>3490</v>
      </c>
      <c r="K355" s="78" t="s">
        <v>2</v>
      </c>
      <c r="L355" s="79">
        <v>0</v>
      </c>
      <c r="M355" s="79">
        <v>9</v>
      </c>
      <c r="N355" s="78" t="s">
        <v>3490</v>
      </c>
      <c r="O355" s="79" t="s">
        <v>3045</v>
      </c>
    </row>
    <row r="356" spans="1:15" ht="15">
      <c r="A356" s="78" t="s">
        <v>3520</v>
      </c>
      <c r="B356" s="78" t="s">
        <v>6</v>
      </c>
      <c r="C356" s="78" t="s">
        <v>30</v>
      </c>
      <c r="D356" s="78" t="s">
        <v>604</v>
      </c>
      <c r="E356" s="78" t="s">
        <v>21</v>
      </c>
      <c r="F356" s="78" t="s">
        <v>3521</v>
      </c>
      <c r="G356" s="78" t="s">
        <v>3522</v>
      </c>
      <c r="H356" s="78" t="s">
        <v>662</v>
      </c>
      <c r="I356" s="78" t="s">
        <v>812</v>
      </c>
      <c r="J356" s="78" t="s">
        <v>3523</v>
      </c>
      <c r="K356" s="78" t="s">
        <v>2</v>
      </c>
      <c r="L356" s="79">
        <v>0</v>
      </c>
      <c r="M356" s="79">
        <v>8</v>
      </c>
      <c r="N356" s="78" t="s">
        <v>3523</v>
      </c>
      <c r="O356" s="79" t="s">
        <v>3045</v>
      </c>
    </row>
    <row r="357" spans="1:15" ht="15">
      <c r="A357" s="78" t="s">
        <v>3524</v>
      </c>
      <c r="B357" s="78" t="s">
        <v>6</v>
      </c>
      <c r="C357" s="78" t="s">
        <v>30</v>
      </c>
      <c r="D357" s="78" t="s">
        <v>604</v>
      </c>
      <c r="E357" s="78" t="s">
        <v>21</v>
      </c>
      <c r="F357" s="78" t="s">
        <v>3525</v>
      </c>
      <c r="G357" s="78" t="s">
        <v>3526</v>
      </c>
      <c r="H357" s="78" t="s">
        <v>662</v>
      </c>
      <c r="I357" s="78" t="s">
        <v>812</v>
      </c>
      <c r="J357" s="78" t="s">
        <v>3527</v>
      </c>
      <c r="K357" s="78" t="s">
        <v>3</v>
      </c>
      <c r="L357" s="79">
        <v>0</v>
      </c>
      <c r="M357" s="79">
        <v>8</v>
      </c>
      <c r="N357" s="78" t="s">
        <v>3527</v>
      </c>
      <c r="O357" s="79" t="s">
        <v>3045</v>
      </c>
    </row>
    <row r="358" spans="1:15" ht="15">
      <c r="A358" s="78" t="s">
        <v>3534</v>
      </c>
      <c r="B358" s="78" t="s">
        <v>6</v>
      </c>
      <c r="C358" s="78" t="s">
        <v>30</v>
      </c>
      <c r="D358" s="78" t="s">
        <v>604</v>
      </c>
      <c r="E358" s="78" t="s">
        <v>21</v>
      </c>
      <c r="F358" s="78" t="s">
        <v>3535</v>
      </c>
      <c r="G358" s="78" t="s">
        <v>3536</v>
      </c>
      <c r="H358" s="78" t="s">
        <v>662</v>
      </c>
      <c r="I358" s="78" t="s">
        <v>812</v>
      </c>
      <c r="J358" s="78" t="s">
        <v>3431</v>
      </c>
      <c r="K358" s="78" t="s">
        <v>2</v>
      </c>
      <c r="L358" s="79">
        <v>0</v>
      </c>
      <c r="M358" s="79">
        <v>8</v>
      </c>
      <c r="N358" s="78" t="s">
        <v>3431</v>
      </c>
      <c r="O358" s="79" t="s">
        <v>3045</v>
      </c>
    </row>
    <row r="359" spans="1:15" ht="30">
      <c r="A359" s="78" t="s">
        <v>3581</v>
      </c>
      <c r="B359" s="78" t="s">
        <v>6</v>
      </c>
      <c r="C359" s="78" t="s">
        <v>3814</v>
      </c>
      <c r="D359" s="78" t="s">
        <v>604</v>
      </c>
      <c r="E359" s="78" t="s">
        <v>21</v>
      </c>
      <c r="F359" s="78" t="s">
        <v>3582</v>
      </c>
      <c r="G359" s="78" t="s">
        <v>3583</v>
      </c>
      <c r="H359" s="78" t="s">
        <v>667</v>
      </c>
      <c r="I359" s="78" t="s">
        <v>668</v>
      </c>
      <c r="J359" s="78" t="s">
        <v>3431</v>
      </c>
      <c r="K359" s="78" t="s">
        <v>2</v>
      </c>
      <c r="L359" s="79">
        <v>0</v>
      </c>
      <c r="M359" s="79">
        <v>8</v>
      </c>
      <c r="N359" s="78" t="s">
        <v>3431</v>
      </c>
      <c r="O359" s="79" t="s">
        <v>3045</v>
      </c>
    </row>
    <row r="360" spans="1:15" ht="15">
      <c r="A360" s="78" t="s">
        <v>3587</v>
      </c>
      <c r="B360" s="78" t="s">
        <v>6</v>
      </c>
      <c r="C360" s="78" t="s">
        <v>30</v>
      </c>
      <c r="D360" s="78" t="s">
        <v>604</v>
      </c>
      <c r="E360" s="78" t="s">
        <v>21</v>
      </c>
      <c r="F360" s="78" t="s">
        <v>3588</v>
      </c>
      <c r="G360" s="78" t="s">
        <v>3589</v>
      </c>
      <c r="H360" s="78" t="s">
        <v>662</v>
      </c>
      <c r="I360" s="78" t="s">
        <v>812</v>
      </c>
      <c r="J360" s="78" t="s">
        <v>3590</v>
      </c>
      <c r="K360" s="78" t="s">
        <v>3</v>
      </c>
      <c r="L360" s="79">
        <v>0</v>
      </c>
      <c r="M360" s="79">
        <v>7</v>
      </c>
      <c r="N360" s="78" t="s">
        <v>3590</v>
      </c>
      <c r="O360" s="79" t="s">
        <v>3045</v>
      </c>
    </row>
    <row r="361" spans="1:15" ht="30">
      <c r="A361" s="78" t="s">
        <v>3636</v>
      </c>
      <c r="B361" s="78" t="s">
        <v>6</v>
      </c>
      <c r="C361" s="78" t="s">
        <v>30</v>
      </c>
      <c r="D361" s="78" t="s">
        <v>604</v>
      </c>
      <c r="E361" s="78" t="s">
        <v>21</v>
      </c>
      <c r="F361" s="78" t="s">
        <v>3637</v>
      </c>
      <c r="G361" s="78" t="s">
        <v>3638</v>
      </c>
      <c r="H361" s="78" t="s">
        <v>662</v>
      </c>
      <c r="I361" s="78" t="s">
        <v>812</v>
      </c>
      <c r="J361" s="78" t="s">
        <v>3639</v>
      </c>
      <c r="K361" s="78" t="s">
        <v>2</v>
      </c>
      <c r="L361" s="79">
        <v>0</v>
      </c>
      <c r="M361" s="79">
        <v>6</v>
      </c>
      <c r="N361" s="78" t="s">
        <v>3639</v>
      </c>
      <c r="O361" s="79" t="s">
        <v>3045</v>
      </c>
    </row>
    <row r="362" spans="1:15" ht="15">
      <c r="A362" s="78" t="s">
        <v>3642</v>
      </c>
      <c r="B362" s="78" t="s">
        <v>5</v>
      </c>
      <c r="C362" s="78" t="s">
        <v>657</v>
      </c>
      <c r="D362" s="78" t="s">
        <v>604</v>
      </c>
      <c r="E362" s="78" t="s">
        <v>21</v>
      </c>
      <c r="F362" s="78" t="s">
        <v>3751</v>
      </c>
      <c r="G362" s="78" t="s">
        <v>3643</v>
      </c>
      <c r="H362" s="78" t="s">
        <v>658</v>
      </c>
      <c r="I362" s="78" t="s">
        <v>812</v>
      </c>
      <c r="J362" s="78" t="s">
        <v>3612</v>
      </c>
      <c r="K362" s="78" t="s">
        <v>2</v>
      </c>
      <c r="L362" s="79">
        <v>0</v>
      </c>
      <c r="M362" s="79">
        <v>5</v>
      </c>
      <c r="N362" s="78" t="s">
        <v>3612</v>
      </c>
      <c r="O362" s="79" t="s">
        <v>3045</v>
      </c>
    </row>
    <row r="363" spans="1:15" ht="15">
      <c r="A363" s="78" t="s">
        <v>3644</v>
      </c>
      <c r="B363" s="78" t="s">
        <v>5</v>
      </c>
      <c r="C363" s="78" t="s">
        <v>30</v>
      </c>
      <c r="D363" s="78" t="s">
        <v>604</v>
      </c>
      <c r="E363" s="78" t="s">
        <v>21</v>
      </c>
      <c r="F363" s="78" t="s">
        <v>3645</v>
      </c>
      <c r="G363" s="78" t="s">
        <v>3646</v>
      </c>
      <c r="H363" s="78" t="s">
        <v>630</v>
      </c>
      <c r="I363" s="78" t="s">
        <v>812</v>
      </c>
      <c r="J363" s="78" t="s">
        <v>3612</v>
      </c>
      <c r="K363" s="78" t="s">
        <v>2</v>
      </c>
      <c r="L363" s="79">
        <v>0</v>
      </c>
      <c r="M363" s="79">
        <v>5</v>
      </c>
      <c r="N363" s="78" t="s">
        <v>3612</v>
      </c>
      <c r="O363" s="79" t="s">
        <v>3045</v>
      </c>
    </row>
    <row r="364" spans="1:15" ht="15">
      <c r="A364" s="78" t="s">
        <v>3647</v>
      </c>
      <c r="B364" s="78" t="s">
        <v>6</v>
      </c>
      <c r="C364" s="78" t="s">
        <v>30</v>
      </c>
      <c r="D364" s="78" t="s">
        <v>604</v>
      </c>
      <c r="E364" s="78" t="s">
        <v>21</v>
      </c>
      <c r="F364" s="78" t="s">
        <v>3648</v>
      </c>
      <c r="G364" s="78" t="s">
        <v>3649</v>
      </c>
      <c r="H364" s="78" t="s">
        <v>662</v>
      </c>
      <c r="I364" s="78" t="s">
        <v>812</v>
      </c>
      <c r="J364" s="78" t="s">
        <v>3650</v>
      </c>
      <c r="K364" s="78" t="s">
        <v>3</v>
      </c>
      <c r="L364" s="79">
        <v>0</v>
      </c>
      <c r="M364" s="79">
        <v>5</v>
      </c>
      <c r="N364" s="78" t="s">
        <v>3650</v>
      </c>
      <c r="O364" s="79" t="s">
        <v>3045</v>
      </c>
    </row>
    <row r="365" spans="1:15" ht="15">
      <c r="A365" s="78" t="s">
        <v>3651</v>
      </c>
      <c r="B365" s="78" t="s">
        <v>6</v>
      </c>
      <c r="C365" s="78" t="s">
        <v>30</v>
      </c>
      <c r="D365" s="78" t="s">
        <v>604</v>
      </c>
      <c r="E365" s="78" t="s">
        <v>21</v>
      </c>
      <c r="F365" s="78" t="s">
        <v>3652</v>
      </c>
      <c r="G365" s="78" t="s">
        <v>3653</v>
      </c>
      <c r="H365" s="78" t="s">
        <v>662</v>
      </c>
      <c r="I365" s="78" t="s">
        <v>812</v>
      </c>
      <c r="J365" s="78" t="s">
        <v>3650</v>
      </c>
      <c r="K365" s="78" t="s">
        <v>3</v>
      </c>
      <c r="L365" s="79">
        <v>0</v>
      </c>
      <c r="M365" s="79">
        <v>5</v>
      </c>
      <c r="N365" s="78" t="s">
        <v>3650</v>
      </c>
      <c r="O365" s="79" t="s">
        <v>3045</v>
      </c>
    </row>
    <row r="366" spans="1:15" ht="30">
      <c r="A366" s="78" t="s">
        <v>3763</v>
      </c>
      <c r="B366" s="78" t="s">
        <v>6</v>
      </c>
      <c r="C366" s="78" t="s">
        <v>11</v>
      </c>
      <c r="D366" s="78" t="s">
        <v>604</v>
      </c>
      <c r="E366" s="78" t="s">
        <v>21</v>
      </c>
      <c r="F366" s="78" t="s">
        <v>3764</v>
      </c>
      <c r="G366" s="78" t="s">
        <v>3765</v>
      </c>
      <c r="H366" s="78" t="s">
        <v>35</v>
      </c>
      <c r="I366" s="78" t="s">
        <v>812</v>
      </c>
      <c r="J366" s="78" t="s">
        <v>3766</v>
      </c>
      <c r="K366" s="78" t="s">
        <v>2</v>
      </c>
      <c r="L366" s="79">
        <v>0</v>
      </c>
      <c r="M366" s="79">
        <v>5</v>
      </c>
      <c r="N366" s="78" t="s">
        <v>3766</v>
      </c>
      <c r="O366" s="79" t="s">
        <v>3045</v>
      </c>
    </row>
    <row r="367" spans="1:15" ht="15">
      <c r="A367" s="78" t="s">
        <v>3775</v>
      </c>
      <c r="B367" s="78" t="s">
        <v>5</v>
      </c>
      <c r="C367" s="78" t="s">
        <v>16</v>
      </c>
      <c r="D367" s="78" t="s">
        <v>604</v>
      </c>
      <c r="E367" s="78" t="s">
        <v>21</v>
      </c>
      <c r="F367" s="78" t="s">
        <v>3776</v>
      </c>
      <c r="G367" s="78" t="s">
        <v>3777</v>
      </c>
      <c r="H367" s="78" t="s">
        <v>613</v>
      </c>
      <c r="I367" s="78" t="s">
        <v>812</v>
      </c>
      <c r="J367" s="78" t="s">
        <v>3727</v>
      </c>
      <c r="K367" s="78" t="s">
        <v>2</v>
      </c>
      <c r="L367" s="79">
        <v>0</v>
      </c>
      <c r="M367" s="79">
        <v>4</v>
      </c>
      <c r="N367" s="78" t="s">
        <v>3727</v>
      </c>
      <c r="O367" s="79" t="s">
        <v>3045</v>
      </c>
    </row>
    <row r="368" spans="1:15" ht="15">
      <c r="A368" s="78" t="s">
        <v>3943</v>
      </c>
      <c r="B368" s="78" t="s">
        <v>6</v>
      </c>
      <c r="C368" s="78" t="s">
        <v>3814</v>
      </c>
      <c r="D368" s="78" t="s">
        <v>604</v>
      </c>
      <c r="E368" s="78" t="s">
        <v>21</v>
      </c>
      <c r="F368" s="78" t="s">
        <v>3944</v>
      </c>
      <c r="G368" s="78" t="s">
        <v>3945</v>
      </c>
      <c r="H368" s="78" t="s">
        <v>760</v>
      </c>
      <c r="I368" s="78" t="s">
        <v>812</v>
      </c>
      <c r="J368" s="78" t="s">
        <v>3872</v>
      </c>
      <c r="K368" s="78" t="s">
        <v>2</v>
      </c>
      <c r="L368" s="79">
        <v>0</v>
      </c>
      <c r="M368" s="79">
        <v>0</v>
      </c>
      <c r="N368" s="78" t="s">
        <v>3872</v>
      </c>
      <c r="O368" s="79" t="s">
        <v>3045</v>
      </c>
    </row>
    <row r="369" spans="1:15" ht="15">
      <c r="A369" s="78" t="s">
        <v>3946</v>
      </c>
      <c r="B369" s="78" t="s">
        <v>6</v>
      </c>
      <c r="C369" s="78" t="s">
        <v>30</v>
      </c>
      <c r="D369" s="78" t="s">
        <v>604</v>
      </c>
      <c r="E369" s="78" t="s">
        <v>21</v>
      </c>
      <c r="F369" s="78" t="s">
        <v>3947</v>
      </c>
      <c r="G369" s="78" t="s">
        <v>3948</v>
      </c>
      <c r="H369" s="78" t="s">
        <v>662</v>
      </c>
      <c r="I369" s="78" t="s">
        <v>812</v>
      </c>
      <c r="J369" s="78" t="s">
        <v>3872</v>
      </c>
      <c r="K369" s="78" t="s">
        <v>2</v>
      </c>
      <c r="L369" s="79">
        <v>0</v>
      </c>
      <c r="M369" s="79">
        <v>0</v>
      </c>
      <c r="N369" s="78" t="s">
        <v>3872</v>
      </c>
      <c r="O369" s="79" t="s">
        <v>3045</v>
      </c>
    </row>
    <row r="370" spans="1:15" ht="75">
      <c r="A370" s="78" t="s">
        <v>3949</v>
      </c>
      <c r="B370" s="78" t="s">
        <v>6</v>
      </c>
      <c r="C370" s="78" t="s">
        <v>11</v>
      </c>
      <c r="D370" s="78" t="s">
        <v>604</v>
      </c>
      <c r="E370" s="78" t="s">
        <v>21</v>
      </c>
      <c r="F370" s="78" t="s">
        <v>3950</v>
      </c>
      <c r="G370" s="78" t="s">
        <v>3951</v>
      </c>
      <c r="H370" s="78" t="s">
        <v>35</v>
      </c>
      <c r="I370" s="78" t="s">
        <v>36</v>
      </c>
      <c r="J370" s="78" t="s">
        <v>3952</v>
      </c>
      <c r="K370" s="78" t="s">
        <v>2</v>
      </c>
      <c r="L370" s="79">
        <v>0</v>
      </c>
      <c r="M370" s="79">
        <v>0</v>
      </c>
      <c r="N370" s="78" t="s">
        <v>3952</v>
      </c>
      <c r="O370" s="79" t="s">
        <v>3045</v>
      </c>
    </row>
    <row r="371" spans="1:15" ht="30">
      <c r="A371" s="78" t="s">
        <v>3953</v>
      </c>
      <c r="B371" s="78" t="s">
        <v>5</v>
      </c>
      <c r="C371" s="78" t="s">
        <v>657</v>
      </c>
      <c r="D371" s="78" t="s">
        <v>604</v>
      </c>
      <c r="E371" s="78" t="s">
        <v>21</v>
      </c>
      <c r="F371" s="78" t="s">
        <v>3954</v>
      </c>
      <c r="G371" s="78" t="s">
        <v>3955</v>
      </c>
      <c r="H371" s="78" t="s">
        <v>658</v>
      </c>
      <c r="I371" s="78" t="s">
        <v>659</v>
      </c>
      <c r="J371" s="78" t="s">
        <v>3956</v>
      </c>
      <c r="K371" s="78" t="s">
        <v>2</v>
      </c>
      <c r="L371" s="79">
        <v>0</v>
      </c>
      <c r="M371" s="79">
        <v>0</v>
      </c>
      <c r="N371" s="78" t="s">
        <v>3956</v>
      </c>
      <c r="O371" s="79" t="s">
        <v>3045</v>
      </c>
    </row>
    <row r="372" spans="1:15" ht="15">
      <c r="A372" s="78" t="s">
        <v>3960</v>
      </c>
      <c r="B372" s="78" t="s">
        <v>6</v>
      </c>
      <c r="C372" s="78" t="s">
        <v>30</v>
      </c>
      <c r="D372" s="78" t="s">
        <v>604</v>
      </c>
      <c r="E372" s="78" t="s">
        <v>21</v>
      </c>
      <c r="F372" s="78" t="s">
        <v>3961</v>
      </c>
      <c r="G372" s="78" t="s">
        <v>3962</v>
      </c>
      <c r="H372" s="78" t="s">
        <v>662</v>
      </c>
      <c r="I372" s="78" t="s">
        <v>812</v>
      </c>
      <c r="J372" s="78" t="s">
        <v>3952</v>
      </c>
      <c r="K372" s="78" t="s">
        <v>2</v>
      </c>
      <c r="L372" s="79">
        <v>0</v>
      </c>
      <c r="M372" s="79">
        <v>0</v>
      </c>
      <c r="N372" s="78" t="s">
        <v>3952</v>
      </c>
      <c r="O372" s="79" t="s">
        <v>3045</v>
      </c>
    </row>
    <row r="373" spans="1:15" ht="75">
      <c r="A373" s="78" t="s">
        <v>532</v>
      </c>
      <c r="B373" s="78" t="s">
        <v>5</v>
      </c>
      <c r="C373" s="78" t="s">
        <v>29</v>
      </c>
      <c r="D373" s="78" t="s">
        <v>604</v>
      </c>
      <c r="E373" s="78" t="s">
        <v>20</v>
      </c>
      <c r="F373" s="78" t="s">
        <v>815</v>
      </c>
      <c r="G373" s="78" t="s">
        <v>816</v>
      </c>
      <c r="H373" s="78" t="s">
        <v>617</v>
      </c>
      <c r="I373" s="78" t="s">
        <v>666</v>
      </c>
      <c r="J373" s="78" t="s">
        <v>817</v>
      </c>
      <c r="K373" s="78" t="s">
        <v>2</v>
      </c>
      <c r="L373" s="79">
        <v>27</v>
      </c>
      <c r="M373" s="79">
        <v>6</v>
      </c>
      <c r="N373" s="78" t="s">
        <v>817</v>
      </c>
      <c r="O373" s="79" t="s">
        <v>3045</v>
      </c>
    </row>
    <row r="374" spans="1:15" ht="15">
      <c r="A374" s="78" t="s">
        <v>138</v>
      </c>
      <c r="B374" s="78" t="s">
        <v>5</v>
      </c>
      <c r="C374" s="78" t="s">
        <v>30</v>
      </c>
      <c r="D374" s="78" t="s">
        <v>604</v>
      </c>
      <c r="E374" s="78" t="s">
        <v>20</v>
      </c>
      <c r="F374" s="78" t="s">
        <v>890</v>
      </c>
      <c r="G374" s="78" t="s">
        <v>891</v>
      </c>
      <c r="H374" s="78" t="s">
        <v>630</v>
      </c>
      <c r="I374" s="78" t="s">
        <v>812</v>
      </c>
      <c r="J374" s="78" t="s">
        <v>892</v>
      </c>
      <c r="K374" s="78" t="s">
        <v>2</v>
      </c>
      <c r="L374" s="79">
        <v>25</v>
      </c>
      <c r="M374" s="79">
        <v>0</v>
      </c>
      <c r="N374" s="78" t="s">
        <v>893</v>
      </c>
      <c r="O374" s="79" t="s">
        <v>3045</v>
      </c>
    </row>
    <row r="375" spans="1:15" ht="45">
      <c r="A375" s="78" t="s">
        <v>543</v>
      </c>
      <c r="B375" s="78" t="s">
        <v>5</v>
      </c>
      <c r="C375" s="78" t="s">
        <v>15</v>
      </c>
      <c r="D375" s="78" t="s">
        <v>604</v>
      </c>
      <c r="E375" s="78" t="s">
        <v>20</v>
      </c>
      <c r="F375" s="78" t="s">
        <v>912</v>
      </c>
      <c r="G375" s="78" t="s">
        <v>913</v>
      </c>
      <c r="H375" s="78" t="s">
        <v>645</v>
      </c>
      <c r="I375" s="78" t="s">
        <v>726</v>
      </c>
      <c r="J375" s="78" t="s">
        <v>914</v>
      </c>
      <c r="K375" s="78" t="s">
        <v>2</v>
      </c>
      <c r="L375" s="79">
        <v>23</v>
      </c>
      <c r="M375" s="79">
        <v>10</v>
      </c>
      <c r="N375" s="78" t="s">
        <v>914</v>
      </c>
      <c r="O375" s="79" t="s">
        <v>3045</v>
      </c>
    </row>
    <row r="376" spans="1:15" ht="75">
      <c r="A376" s="78" t="s">
        <v>533</v>
      </c>
      <c r="B376" s="78" t="s">
        <v>5</v>
      </c>
      <c r="C376" s="78" t="s">
        <v>29</v>
      </c>
      <c r="D376" s="78" t="s">
        <v>604</v>
      </c>
      <c r="E376" s="78" t="s">
        <v>20</v>
      </c>
      <c r="F376" s="78" t="s">
        <v>1044</v>
      </c>
      <c r="G376" s="78" t="s">
        <v>1045</v>
      </c>
      <c r="H376" s="78" t="s">
        <v>617</v>
      </c>
      <c r="I376" s="78" t="s">
        <v>666</v>
      </c>
      <c r="J376" s="78" t="s">
        <v>1046</v>
      </c>
      <c r="K376" s="78" t="s">
        <v>2</v>
      </c>
      <c r="L376" s="79">
        <v>20</v>
      </c>
      <c r="M376" s="79">
        <v>2</v>
      </c>
      <c r="N376" s="78" t="s">
        <v>1046</v>
      </c>
      <c r="O376" s="79" t="s">
        <v>3045</v>
      </c>
    </row>
    <row r="377" spans="1:15" ht="30">
      <c r="A377" s="78" t="s">
        <v>353</v>
      </c>
      <c r="B377" s="78" t="s">
        <v>5</v>
      </c>
      <c r="C377" s="78" t="s">
        <v>13</v>
      </c>
      <c r="D377" s="78" t="s">
        <v>604</v>
      </c>
      <c r="E377" s="78" t="s">
        <v>20</v>
      </c>
      <c r="F377" s="78" t="s">
        <v>1153</v>
      </c>
      <c r="G377" s="78" t="s">
        <v>1154</v>
      </c>
      <c r="H377" s="78" t="s">
        <v>671</v>
      </c>
      <c r="I377" s="78" t="s">
        <v>672</v>
      </c>
      <c r="J377" s="78" t="s">
        <v>1155</v>
      </c>
      <c r="K377" s="78" t="s">
        <v>2</v>
      </c>
      <c r="L377" s="79">
        <v>17</v>
      </c>
      <c r="M377" s="79">
        <v>11</v>
      </c>
      <c r="N377" s="78" t="s">
        <v>1155</v>
      </c>
      <c r="O377" s="79" t="s">
        <v>3045</v>
      </c>
    </row>
    <row r="378" spans="1:15" ht="15">
      <c r="A378" s="78" t="s">
        <v>749</v>
      </c>
      <c r="B378" s="78" t="s">
        <v>5</v>
      </c>
      <c r="C378" s="78" t="s">
        <v>16</v>
      </c>
      <c r="D378" s="78" t="s">
        <v>604</v>
      </c>
      <c r="E378" s="78" t="s">
        <v>20</v>
      </c>
      <c r="F378" s="78" t="s">
        <v>1156</v>
      </c>
      <c r="G378" s="78" t="s">
        <v>1157</v>
      </c>
      <c r="H378" s="78" t="s">
        <v>613</v>
      </c>
      <c r="I378" s="78" t="s">
        <v>812</v>
      </c>
      <c r="J378" s="78" t="s">
        <v>1158</v>
      </c>
      <c r="K378" s="78" t="s">
        <v>2</v>
      </c>
      <c r="L378" s="79">
        <v>2</v>
      </c>
      <c r="M378" s="79">
        <v>0</v>
      </c>
      <c r="N378" s="78" t="s">
        <v>1158</v>
      </c>
      <c r="O378" s="79" t="s">
        <v>3045</v>
      </c>
    </row>
    <row r="379" spans="1:15" ht="15">
      <c r="A379" s="78" t="s">
        <v>1178</v>
      </c>
      <c r="B379" s="78" t="s">
        <v>5</v>
      </c>
      <c r="C379" s="78" t="s">
        <v>30</v>
      </c>
      <c r="D379" s="78" t="s">
        <v>604</v>
      </c>
      <c r="E379" s="78" t="s">
        <v>20</v>
      </c>
      <c r="F379" s="78" t="s">
        <v>2989</v>
      </c>
      <c r="G379" s="78" t="s">
        <v>2990</v>
      </c>
      <c r="H379" s="78" t="s">
        <v>630</v>
      </c>
      <c r="I379" s="78" t="s">
        <v>812</v>
      </c>
      <c r="J379" s="78" t="s">
        <v>1179</v>
      </c>
      <c r="K379" s="78" t="s">
        <v>2</v>
      </c>
      <c r="L379" s="79">
        <v>17</v>
      </c>
      <c r="M379" s="79">
        <v>5</v>
      </c>
      <c r="N379" s="78" t="s">
        <v>1180</v>
      </c>
      <c r="O379" s="79" t="s">
        <v>3045</v>
      </c>
    </row>
    <row r="380" spans="1:15" ht="45">
      <c r="A380" s="78" t="s">
        <v>563</v>
      </c>
      <c r="B380" s="78" t="s">
        <v>5</v>
      </c>
      <c r="C380" s="78" t="s">
        <v>15</v>
      </c>
      <c r="D380" s="78" t="s">
        <v>604</v>
      </c>
      <c r="E380" s="78" t="s">
        <v>20</v>
      </c>
      <c r="F380" s="78" t="s">
        <v>3546</v>
      </c>
      <c r="G380" s="78" t="s">
        <v>3547</v>
      </c>
      <c r="H380" s="78" t="s">
        <v>642</v>
      </c>
      <c r="I380" s="78" t="s">
        <v>723</v>
      </c>
      <c r="J380" s="78" t="s">
        <v>1192</v>
      </c>
      <c r="K380" s="78" t="s">
        <v>2</v>
      </c>
      <c r="L380" s="79">
        <v>17</v>
      </c>
      <c r="M380" s="79">
        <v>2</v>
      </c>
      <c r="N380" s="78" t="s">
        <v>1192</v>
      </c>
      <c r="O380" s="79" t="s">
        <v>3045</v>
      </c>
    </row>
    <row r="381" spans="1:15" ht="30">
      <c r="A381" s="78" t="s">
        <v>52</v>
      </c>
      <c r="B381" s="78" t="s">
        <v>5</v>
      </c>
      <c r="C381" s="78" t="s">
        <v>603</v>
      </c>
      <c r="D381" s="78" t="s">
        <v>604</v>
      </c>
      <c r="E381" s="78" t="s">
        <v>20</v>
      </c>
      <c r="F381" s="78" t="s">
        <v>1221</v>
      </c>
      <c r="G381" s="78" t="s">
        <v>1222</v>
      </c>
      <c r="H381" s="78" t="s">
        <v>631</v>
      </c>
      <c r="I381" s="78" t="s">
        <v>632</v>
      </c>
      <c r="J381" s="78" t="s">
        <v>808</v>
      </c>
      <c r="K381" s="78" t="s">
        <v>2</v>
      </c>
      <c r="L381" s="79">
        <v>17</v>
      </c>
      <c r="M381" s="79">
        <v>1</v>
      </c>
      <c r="N381" s="78" t="s">
        <v>1223</v>
      </c>
      <c r="O381" s="79" t="s">
        <v>3045</v>
      </c>
    </row>
    <row r="382" spans="1:15" ht="45">
      <c r="A382" s="78" t="s">
        <v>1241</v>
      </c>
      <c r="B382" s="78" t="s">
        <v>5</v>
      </c>
      <c r="C382" s="78" t="s">
        <v>29</v>
      </c>
      <c r="D382" s="78" t="s">
        <v>604</v>
      </c>
      <c r="E382" s="78" t="s">
        <v>20</v>
      </c>
      <c r="F382" s="78" t="s">
        <v>1242</v>
      </c>
      <c r="G382" s="78" t="s">
        <v>1243</v>
      </c>
      <c r="H382" s="78" t="s">
        <v>617</v>
      </c>
      <c r="I382" s="78" t="s">
        <v>618</v>
      </c>
      <c r="J382" s="78" t="s">
        <v>1110</v>
      </c>
      <c r="K382" s="78" t="s">
        <v>2</v>
      </c>
      <c r="L382" s="79">
        <v>16</v>
      </c>
      <c r="M382" s="79">
        <v>11</v>
      </c>
      <c r="N382" s="78" t="s">
        <v>1216</v>
      </c>
      <c r="O382" s="79" t="s">
        <v>3045</v>
      </c>
    </row>
    <row r="383" spans="1:15" ht="30">
      <c r="A383" s="78" t="s">
        <v>55</v>
      </c>
      <c r="B383" s="78" t="s">
        <v>5</v>
      </c>
      <c r="C383" s="78" t="s">
        <v>7</v>
      </c>
      <c r="D383" s="78" t="s">
        <v>604</v>
      </c>
      <c r="E383" s="78" t="s">
        <v>20</v>
      </c>
      <c r="F383" s="78" t="s">
        <v>1284</v>
      </c>
      <c r="G383" s="78" t="s">
        <v>1285</v>
      </c>
      <c r="H383" s="78" t="s">
        <v>956</v>
      </c>
      <c r="I383" s="78" t="s">
        <v>812</v>
      </c>
      <c r="J383" s="78" t="s">
        <v>808</v>
      </c>
      <c r="K383" s="78" t="s">
        <v>2</v>
      </c>
      <c r="L383" s="79">
        <v>15</v>
      </c>
      <c r="M383" s="79">
        <v>8</v>
      </c>
      <c r="N383" s="78" t="s">
        <v>1286</v>
      </c>
      <c r="O383" s="79" t="s">
        <v>3045</v>
      </c>
    </row>
    <row r="384" spans="1:15" ht="30">
      <c r="A384" s="78" t="s">
        <v>1317</v>
      </c>
      <c r="B384" s="78" t="s">
        <v>5</v>
      </c>
      <c r="C384" s="78" t="s">
        <v>603</v>
      </c>
      <c r="D384" s="78" t="s">
        <v>604</v>
      </c>
      <c r="E384" s="78" t="s">
        <v>20</v>
      </c>
      <c r="F384" s="78" t="s">
        <v>3217</v>
      </c>
      <c r="G384" s="78" t="s">
        <v>3218</v>
      </c>
      <c r="H384" s="78" t="s">
        <v>663</v>
      </c>
      <c r="I384" s="78" t="s">
        <v>3543</v>
      </c>
      <c r="J384" s="78" t="s">
        <v>808</v>
      </c>
      <c r="K384" s="78" t="s">
        <v>2</v>
      </c>
      <c r="L384" s="79">
        <v>14</v>
      </c>
      <c r="M384" s="79">
        <v>9</v>
      </c>
      <c r="N384" s="78" t="s">
        <v>1320</v>
      </c>
      <c r="O384" s="79" t="s">
        <v>3045</v>
      </c>
    </row>
    <row r="385" spans="1:15" ht="45">
      <c r="A385" s="78" t="s">
        <v>205</v>
      </c>
      <c r="B385" s="78" t="s">
        <v>5</v>
      </c>
      <c r="C385" s="78" t="s">
        <v>10</v>
      </c>
      <c r="D385" s="78" t="s">
        <v>604</v>
      </c>
      <c r="E385" s="78" t="s">
        <v>20</v>
      </c>
      <c r="F385" s="78" t="s">
        <v>1329</v>
      </c>
      <c r="G385" s="78" t="s">
        <v>1330</v>
      </c>
      <c r="H385" s="78" t="s">
        <v>674</v>
      </c>
      <c r="I385" s="78" t="s">
        <v>724</v>
      </c>
      <c r="J385" s="78" t="s">
        <v>1331</v>
      </c>
      <c r="K385" s="78" t="s">
        <v>2</v>
      </c>
      <c r="L385" s="79">
        <v>14</v>
      </c>
      <c r="M385" s="79">
        <v>5</v>
      </c>
      <c r="N385" s="78" t="s">
        <v>1331</v>
      </c>
      <c r="O385" s="79" t="s">
        <v>3045</v>
      </c>
    </row>
    <row r="386" spans="1:15" ht="30">
      <c r="A386" s="78" t="s">
        <v>1380</v>
      </c>
      <c r="B386" s="78" t="s">
        <v>5</v>
      </c>
      <c r="C386" s="78" t="s">
        <v>603</v>
      </c>
      <c r="D386" s="78" t="s">
        <v>604</v>
      </c>
      <c r="E386" s="78" t="s">
        <v>20</v>
      </c>
      <c r="F386" s="78" t="s">
        <v>2995</v>
      </c>
      <c r="G386" s="78" t="s">
        <v>2996</v>
      </c>
      <c r="H386" s="78" t="s">
        <v>631</v>
      </c>
      <c r="I386" s="78" t="s">
        <v>632</v>
      </c>
      <c r="J386" s="78" t="s">
        <v>808</v>
      </c>
      <c r="K386" s="78" t="s">
        <v>2</v>
      </c>
      <c r="L386" s="79">
        <v>14</v>
      </c>
      <c r="M386" s="79">
        <v>1</v>
      </c>
      <c r="N386" s="78" t="s">
        <v>1379</v>
      </c>
      <c r="O386" s="79" t="s">
        <v>3045</v>
      </c>
    </row>
    <row r="387" spans="1:15" ht="75">
      <c r="A387" s="78" t="s">
        <v>481</v>
      </c>
      <c r="B387" s="78" t="s">
        <v>5</v>
      </c>
      <c r="C387" s="78" t="s">
        <v>14</v>
      </c>
      <c r="D387" s="78" t="s">
        <v>604</v>
      </c>
      <c r="E387" s="78" t="s">
        <v>20</v>
      </c>
      <c r="F387" s="78" t="s">
        <v>1418</v>
      </c>
      <c r="G387" s="78" t="s">
        <v>1419</v>
      </c>
      <c r="H387" s="78" t="s">
        <v>664</v>
      </c>
      <c r="I387" s="78" t="s">
        <v>665</v>
      </c>
      <c r="J387" s="78" t="s">
        <v>1420</v>
      </c>
      <c r="K387" s="78" t="s">
        <v>2</v>
      </c>
      <c r="L387" s="79">
        <v>13</v>
      </c>
      <c r="M387" s="79">
        <v>5</v>
      </c>
      <c r="N387" s="78" t="s">
        <v>1420</v>
      </c>
      <c r="O387" s="79" t="s">
        <v>3045</v>
      </c>
    </row>
    <row r="388" spans="1:15" ht="30">
      <c r="A388" s="78" t="s">
        <v>53</v>
      </c>
      <c r="B388" s="78" t="s">
        <v>5</v>
      </c>
      <c r="C388" s="78" t="s">
        <v>603</v>
      </c>
      <c r="D388" s="78" t="s">
        <v>604</v>
      </c>
      <c r="E388" s="78" t="s">
        <v>20</v>
      </c>
      <c r="F388" s="78" t="s">
        <v>1428</v>
      </c>
      <c r="G388" s="78" t="s">
        <v>1429</v>
      </c>
      <c r="H388" s="78" t="s">
        <v>631</v>
      </c>
      <c r="I388" s="78" t="s">
        <v>632</v>
      </c>
      <c r="J388" s="78" t="s">
        <v>808</v>
      </c>
      <c r="K388" s="78" t="s">
        <v>2</v>
      </c>
      <c r="L388" s="79">
        <v>13</v>
      </c>
      <c r="M388" s="79">
        <v>5</v>
      </c>
      <c r="N388" s="78" t="s">
        <v>1427</v>
      </c>
      <c r="O388" s="79" t="s">
        <v>3045</v>
      </c>
    </row>
    <row r="389" spans="1:15" ht="45">
      <c r="A389" s="78" t="s">
        <v>564</v>
      </c>
      <c r="B389" s="78" t="s">
        <v>5</v>
      </c>
      <c r="C389" s="78" t="s">
        <v>15</v>
      </c>
      <c r="D389" s="78" t="s">
        <v>604</v>
      </c>
      <c r="E389" s="78" t="s">
        <v>20</v>
      </c>
      <c r="F389" s="78" t="s">
        <v>3402</v>
      </c>
      <c r="G389" s="78" t="s">
        <v>3403</v>
      </c>
      <c r="H389" s="78" t="s">
        <v>642</v>
      </c>
      <c r="I389" s="78" t="s">
        <v>723</v>
      </c>
      <c r="J389" s="78" t="s">
        <v>1434</v>
      </c>
      <c r="K389" s="78" t="s">
        <v>2</v>
      </c>
      <c r="L389" s="79">
        <v>13</v>
      </c>
      <c r="M389" s="79">
        <v>5</v>
      </c>
      <c r="N389" s="78" t="s">
        <v>1427</v>
      </c>
      <c r="O389" s="79" t="s">
        <v>3045</v>
      </c>
    </row>
    <row r="390" spans="1:15" ht="30">
      <c r="A390" s="78" t="s">
        <v>583</v>
      </c>
      <c r="B390" s="78" t="s">
        <v>5</v>
      </c>
      <c r="C390" s="78" t="s">
        <v>16</v>
      </c>
      <c r="D390" s="78" t="s">
        <v>604</v>
      </c>
      <c r="E390" s="78" t="s">
        <v>20</v>
      </c>
      <c r="F390" s="78" t="s">
        <v>1451</v>
      </c>
      <c r="G390" s="78" t="s">
        <v>1452</v>
      </c>
      <c r="H390" s="78" t="s">
        <v>613</v>
      </c>
      <c r="I390" s="78" t="s">
        <v>812</v>
      </c>
      <c r="J390" s="78" t="s">
        <v>1453</v>
      </c>
      <c r="K390" s="78" t="s">
        <v>2</v>
      </c>
      <c r="L390" s="79">
        <v>12</v>
      </c>
      <c r="M390" s="79">
        <v>4</v>
      </c>
      <c r="N390" s="78" t="s">
        <v>1453</v>
      </c>
      <c r="O390" s="79" t="s">
        <v>3045</v>
      </c>
    </row>
    <row r="391" spans="1:15" ht="30">
      <c r="A391" s="78" t="s">
        <v>253</v>
      </c>
      <c r="B391" s="78" t="s">
        <v>5</v>
      </c>
      <c r="C391" s="78" t="s">
        <v>11</v>
      </c>
      <c r="D391" s="78" t="s">
        <v>604</v>
      </c>
      <c r="E391" s="78" t="s">
        <v>20</v>
      </c>
      <c r="F391" s="78" t="s">
        <v>1457</v>
      </c>
      <c r="G391" s="78" t="s">
        <v>1458</v>
      </c>
      <c r="H391" s="78" t="s">
        <v>641</v>
      </c>
      <c r="I391" s="78" t="s">
        <v>812</v>
      </c>
      <c r="J391" s="78" t="s">
        <v>1459</v>
      </c>
      <c r="K391" s="78" t="s">
        <v>2</v>
      </c>
      <c r="L391" s="79">
        <v>13</v>
      </c>
      <c r="M391" s="79">
        <v>1</v>
      </c>
      <c r="N391" s="78" t="s">
        <v>1459</v>
      </c>
      <c r="O391" s="79" t="s">
        <v>3045</v>
      </c>
    </row>
    <row r="392" spans="1:15" ht="30">
      <c r="A392" s="78" t="s">
        <v>577</v>
      </c>
      <c r="B392" s="78" t="s">
        <v>5</v>
      </c>
      <c r="C392" s="78" t="s">
        <v>16</v>
      </c>
      <c r="D392" s="78" t="s">
        <v>604</v>
      </c>
      <c r="E392" s="78" t="s">
        <v>20</v>
      </c>
      <c r="F392" s="78" t="s">
        <v>1480</v>
      </c>
      <c r="G392" s="78" t="s">
        <v>1481</v>
      </c>
      <c r="H392" s="78" t="s">
        <v>613</v>
      </c>
      <c r="I392" s="78" t="s">
        <v>812</v>
      </c>
      <c r="J392" s="78" t="s">
        <v>1479</v>
      </c>
      <c r="K392" s="78" t="s">
        <v>2</v>
      </c>
      <c r="L392" s="79">
        <v>12</v>
      </c>
      <c r="M392" s="79">
        <v>11</v>
      </c>
      <c r="N392" s="78" t="s">
        <v>1479</v>
      </c>
      <c r="O392" s="79" t="s">
        <v>3045</v>
      </c>
    </row>
    <row r="393" spans="1:15" ht="15">
      <c r="A393" s="78" t="s">
        <v>579</v>
      </c>
      <c r="B393" s="78" t="s">
        <v>5</v>
      </c>
      <c r="C393" s="78" t="s">
        <v>16</v>
      </c>
      <c r="D393" s="78" t="s">
        <v>604</v>
      </c>
      <c r="E393" s="78" t="s">
        <v>20</v>
      </c>
      <c r="F393" s="78" t="s">
        <v>1482</v>
      </c>
      <c r="G393" s="78" t="s">
        <v>1483</v>
      </c>
      <c r="H393" s="78" t="s">
        <v>673</v>
      </c>
      <c r="I393" s="78" t="s">
        <v>812</v>
      </c>
      <c r="J393" s="78" t="s">
        <v>1484</v>
      </c>
      <c r="K393" s="78" t="s">
        <v>2</v>
      </c>
      <c r="L393" s="79">
        <v>12</v>
      </c>
      <c r="M393" s="79">
        <v>11</v>
      </c>
      <c r="N393" s="78" t="s">
        <v>1479</v>
      </c>
      <c r="O393" s="79" t="s">
        <v>3045</v>
      </c>
    </row>
    <row r="394" spans="1:15" ht="30">
      <c r="A394" s="78" t="s">
        <v>580</v>
      </c>
      <c r="B394" s="78" t="s">
        <v>5</v>
      </c>
      <c r="C394" s="78" t="s">
        <v>16</v>
      </c>
      <c r="D394" s="78" t="s">
        <v>604</v>
      </c>
      <c r="E394" s="78" t="s">
        <v>20</v>
      </c>
      <c r="F394" s="78" t="s">
        <v>1485</v>
      </c>
      <c r="G394" s="78" t="s">
        <v>1486</v>
      </c>
      <c r="H394" s="78" t="s">
        <v>673</v>
      </c>
      <c r="I394" s="78" t="s">
        <v>812</v>
      </c>
      <c r="J394" s="78" t="s">
        <v>1487</v>
      </c>
      <c r="K394" s="78" t="s">
        <v>2</v>
      </c>
      <c r="L394" s="79">
        <v>12</v>
      </c>
      <c r="M394" s="79">
        <v>10</v>
      </c>
      <c r="N394" s="78" t="s">
        <v>1487</v>
      </c>
      <c r="O394" s="79" t="s">
        <v>3045</v>
      </c>
    </row>
    <row r="395" spans="1:15" ht="15">
      <c r="A395" s="78" t="s">
        <v>90</v>
      </c>
      <c r="B395" s="78" t="s">
        <v>5</v>
      </c>
      <c r="C395" s="78" t="s">
        <v>602</v>
      </c>
      <c r="D395" s="78" t="s">
        <v>604</v>
      </c>
      <c r="E395" s="78" t="s">
        <v>20</v>
      </c>
      <c r="F395" s="78" t="s">
        <v>1498</v>
      </c>
      <c r="G395" s="78" t="s">
        <v>1499</v>
      </c>
      <c r="H395" s="78" t="s">
        <v>626</v>
      </c>
      <c r="I395" s="78" t="s">
        <v>812</v>
      </c>
      <c r="J395" s="78" t="s">
        <v>3391</v>
      </c>
      <c r="K395" s="78" t="s">
        <v>2</v>
      </c>
      <c r="L395" s="79">
        <v>12</v>
      </c>
      <c r="M395" s="79">
        <v>7</v>
      </c>
      <c r="N395" s="78" t="s">
        <v>1497</v>
      </c>
      <c r="O395" s="79" t="s">
        <v>3045</v>
      </c>
    </row>
    <row r="396" spans="1:15" ht="30">
      <c r="A396" s="78" t="s">
        <v>161</v>
      </c>
      <c r="B396" s="78" t="s">
        <v>5</v>
      </c>
      <c r="C396" s="78" t="s">
        <v>9</v>
      </c>
      <c r="D396" s="78" t="s">
        <v>604</v>
      </c>
      <c r="E396" s="78" t="s">
        <v>20</v>
      </c>
      <c r="F396" s="78" t="s">
        <v>1539</v>
      </c>
      <c r="G396" s="78" t="s">
        <v>1540</v>
      </c>
      <c r="H396" s="78" t="s">
        <v>656</v>
      </c>
      <c r="I396" s="78" t="s">
        <v>812</v>
      </c>
      <c r="J396" s="78" t="s">
        <v>1541</v>
      </c>
      <c r="K396" s="78" t="s">
        <v>2</v>
      </c>
      <c r="L396" s="79">
        <v>12</v>
      </c>
      <c r="M396" s="79">
        <v>1</v>
      </c>
      <c r="N396" s="78" t="s">
        <v>1542</v>
      </c>
      <c r="O396" s="79" t="s">
        <v>3045</v>
      </c>
    </row>
    <row r="397" spans="1:15" ht="30">
      <c r="A397" s="78" t="s">
        <v>1553</v>
      </c>
      <c r="B397" s="78" t="s">
        <v>5</v>
      </c>
      <c r="C397" s="78" t="s">
        <v>9</v>
      </c>
      <c r="D397" s="78" t="s">
        <v>604</v>
      </c>
      <c r="E397" s="78" t="s">
        <v>20</v>
      </c>
      <c r="F397" s="78" t="s">
        <v>3828</v>
      </c>
      <c r="G397" s="78" t="s">
        <v>3829</v>
      </c>
      <c r="H397" s="78" t="s">
        <v>656</v>
      </c>
      <c r="I397" s="78" t="s">
        <v>745</v>
      </c>
      <c r="J397" s="78" t="s">
        <v>820</v>
      </c>
      <c r="K397" s="78" t="s">
        <v>2</v>
      </c>
      <c r="L397" s="79">
        <v>12</v>
      </c>
      <c r="M397" s="79">
        <v>1</v>
      </c>
      <c r="N397" s="78" t="s">
        <v>1549</v>
      </c>
      <c r="O397" s="79" t="s">
        <v>3045</v>
      </c>
    </row>
    <row r="398" spans="1:15" ht="30">
      <c r="A398" s="78" t="s">
        <v>581</v>
      </c>
      <c r="B398" s="78" t="s">
        <v>5</v>
      </c>
      <c r="C398" s="78" t="s">
        <v>16</v>
      </c>
      <c r="D398" s="78" t="s">
        <v>604</v>
      </c>
      <c r="E398" s="78" t="s">
        <v>20</v>
      </c>
      <c r="F398" s="78" t="s">
        <v>1566</v>
      </c>
      <c r="G398" s="78" t="s">
        <v>1567</v>
      </c>
      <c r="H398" s="78" t="s">
        <v>673</v>
      </c>
      <c r="I398" s="78" t="s">
        <v>812</v>
      </c>
      <c r="J398" s="78" t="s">
        <v>1568</v>
      </c>
      <c r="K398" s="78" t="s">
        <v>2</v>
      </c>
      <c r="L398" s="79">
        <v>12</v>
      </c>
      <c r="M398" s="79">
        <v>0</v>
      </c>
      <c r="N398" s="78" t="s">
        <v>1569</v>
      </c>
      <c r="O398" s="79" t="s">
        <v>3045</v>
      </c>
    </row>
    <row r="399" spans="1:15" ht="30">
      <c r="A399" s="78" t="s">
        <v>401</v>
      </c>
      <c r="B399" s="78" t="s">
        <v>5</v>
      </c>
      <c r="C399" s="78" t="s">
        <v>13</v>
      </c>
      <c r="D399" s="78" t="s">
        <v>604</v>
      </c>
      <c r="E399" s="78" t="s">
        <v>20</v>
      </c>
      <c r="F399" s="78" t="s">
        <v>1586</v>
      </c>
      <c r="G399" s="78" t="s">
        <v>1587</v>
      </c>
      <c r="H399" s="78" t="s">
        <v>605</v>
      </c>
      <c r="I399" s="78" t="s">
        <v>606</v>
      </c>
      <c r="J399" s="78" t="s">
        <v>1588</v>
      </c>
      <c r="K399" s="78" t="s">
        <v>2</v>
      </c>
      <c r="L399" s="79">
        <v>11</v>
      </c>
      <c r="M399" s="79">
        <v>9</v>
      </c>
      <c r="N399" s="78" t="s">
        <v>1588</v>
      </c>
      <c r="O399" s="79" t="s">
        <v>3045</v>
      </c>
    </row>
    <row r="400" spans="1:15" ht="30">
      <c r="A400" s="78" t="s">
        <v>170</v>
      </c>
      <c r="B400" s="78" t="s">
        <v>5</v>
      </c>
      <c r="C400" s="78" t="s">
        <v>9</v>
      </c>
      <c r="D400" s="78" t="s">
        <v>604</v>
      </c>
      <c r="E400" s="78" t="s">
        <v>20</v>
      </c>
      <c r="F400" s="78" t="s">
        <v>3229</v>
      </c>
      <c r="G400" s="78" t="s">
        <v>3230</v>
      </c>
      <c r="H400" s="78" t="s">
        <v>656</v>
      </c>
      <c r="I400" s="78" t="s">
        <v>812</v>
      </c>
      <c r="J400" s="78" t="s">
        <v>820</v>
      </c>
      <c r="K400" s="78" t="s">
        <v>2</v>
      </c>
      <c r="L400" s="79">
        <v>11</v>
      </c>
      <c r="M400" s="79">
        <v>9</v>
      </c>
      <c r="N400" s="78" t="s">
        <v>1591</v>
      </c>
      <c r="O400" s="79" t="s">
        <v>3045</v>
      </c>
    </row>
    <row r="401" spans="1:15" ht="60">
      <c r="A401" s="78" t="s">
        <v>549</v>
      </c>
      <c r="B401" s="78" t="s">
        <v>5</v>
      </c>
      <c r="C401" s="78" t="s">
        <v>15</v>
      </c>
      <c r="D401" s="78" t="s">
        <v>604</v>
      </c>
      <c r="E401" s="78" t="s">
        <v>20</v>
      </c>
      <c r="F401" s="78" t="s">
        <v>1598</v>
      </c>
      <c r="G401" s="78" t="s">
        <v>1599</v>
      </c>
      <c r="H401" s="78" t="s">
        <v>653</v>
      </c>
      <c r="I401" s="78" t="s">
        <v>654</v>
      </c>
      <c r="J401" s="78" t="s">
        <v>1600</v>
      </c>
      <c r="K401" s="78" t="s">
        <v>2</v>
      </c>
      <c r="L401" s="79">
        <v>11</v>
      </c>
      <c r="M401" s="79">
        <v>6</v>
      </c>
      <c r="N401" s="78" t="s">
        <v>1601</v>
      </c>
      <c r="O401" s="79" t="s">
        <v>3045</v>
      </c>
    </row>
    <row r="402" spans="1:15" ht="30">
      <c r="A402" s="78" t="s">
        <v>331</v>
      </c>
      <c r="B402" s="78" t="s">
        <v>5</v>
      </c>
      <c r="C402" s="78" t="s">
        <v>12</v>
      </c>
      <c r="D402" s="78" t="s">
        <v>604</v>
      </c>
      <c r="E402" s="78" t="s">
        <v>20</v>
      </c>
      <c r="F402" s="78" t="s">
        <v>1604</v>
      </c>
      <c r="G402" s="78" t="s">
        <v>1605</v>
      </c>
      <c r="H402" s="78" t="s">
        <v>651</v>
      </c>
      <c r="I402" s="78" t="s">
        <v>812</v>
      </c>
      <c r="J402" s="78" t="s">
        <v>1606</v>
      </c>
      <c r="K402" s="78" t="s">
        <v>2</v>
      </c>
      <c r="L402" s="79">
        <v>11</v>
      </c>
      <c r="M402" s="79">
        <v>6</v>
      </c>
      <c r="N402" s="78" t="s">
        <v>1606</v>
      </c>
      <c r="O402" s="79" t="s">
        <v>3045</v>
      </c>
    </row>
    <row r="403" spans="1:15" ht="30">
      <c r="A403" s="78" t="s">
        <v>104</v>
      </c>
      <c r="B403" s="78" t="s">
        <v>5</v>
      </c>
      <c r="C403" s="78" t="s">
        <v>602</v>
      </c>
      <c r="D403" s="78" t="s">
        <v>604</v>
      </c>
      <c r="E403" s="78" t="s">
        <v>20</v>
      </c>
      <c r="F403" s="78" t="s">
        <v>3231</v>
      </c>
      <c r="G403" s="78" t="s">
        <v>3232</v>
      </c>
      <c r="H403" s="78" t="s">
        <v>660</v>
      </c>
      <c r="I403" s="78" t="s">
        <v>812</v>
      </c>
      <c r="J403" s="78" t="s">
        <v>3391</v>
      </c>
      <c r="K403" s="78" t="s">
        <v>2</v>
      </c>
      <c r="L403" s="79">
        <v>11</v>
      </c>
      <c r="M403" s="79">
        <v>5</v>
      </c>
      <c r="N403" s="78" t="s">
        <v>1609</v>
      </c>
      <c r="O403" s="79" t="s">
        <v>3045</v>
      </c>
    </row>
    <row r="404" spans="1:15" ht="15">
      <c r="A404" s="78" t="s">
        <v>1637</v>
      </c>
      <c r="B404" s="78" t="s">
        <v>5</v>
      </c>
      <c r="C404" s="78" t="s">
        <v>16</v>
      </c>
      <c r="D404" s="78" t="s">
        <v>604</v>
      </c>
      <c r="E404" s="78" t="s">
        <v>20</v>
      </c>
      <c r="F404" s="78" t="s">
        <v>1638</v>
      </c>
      <c r="G404" s="78" t="s">
        <v>1639</v>
      </c>
      <c r="H404" s="78" t="s">
        <v>673</v>
      </c>
      <c r="I404" s="78" t="s">
        <v>812</v>
      </c>
      <c r="J404" s="78" t="s">
        <v>1585</v>
      </c>
      <c r="K404" s="78" t="s">
        <v>2</v>
      </c>
      <c r="L404" s="79">
        <v>11</v>
      </c>
      <c r="M404" s="79">
        <v>2</v>
      </c>
      <c r="N404" s="78" t="s">
        <v>1585</v>
      </c>
      <c r="O404" s="79" t="s">
        <v>3045</v>
      </c>
    </row>
    <row r="405" spans="1:15" ht="30">
      <c r="A405" s="78" t="s">
        <v>112</v>
      </c>
      <c r="B405" s="78" t="s">
        <v>5</v>
      </c>
      <c r="C405" s="78" t="s">
        <v>602</v>
      </c>
      <c r="D405" s="78" t="s">
        <v>604</v>
      </c>
      <c r="E405" s="78" t="s">
        <v>20</v>
      </c>
      <c r="F405" s="78" t="s">
        <v>3004</v>
      </c>
      <c r="G405" s="78" t="s">
        <v>3005</v>
      </c>
      <c r="H405" s="78" t="s">
        <v>660</v>
      </c>
      <c r="I405" s="78" t="s">
        <v>812</v>
      </c>
      <c r="J405" s="78" t="s">
        <v>3391</v>
      </c>
      <c r="K405" s="78" t="s">
        <v>2</v>
      </c>
      <c r="L405" s="79">
        <v>10</v>
      </c>
      <c r="M405" s="79">
        <v>9</v>
      </c>
      <c r="N405" s="78" t="s">
        <v>1679</v>
      </c>
      <c r="O405" s="79" t="s">
        <v>3045</v>
      </c>
    </row>
    <row r="406" spans="1:15" ht="15">
      <c r="A406" s="78" t="s">
        <v>1688</v>
      </c>
      <c r="B406" s="78" t="s">
        <v>5</v>
      </c>
      <c r="C406" s="78" t="s">
        <v>30</v>
      </c>
      <c r="D406" s="78" t="s">
        <v>604</v>
      </c>
      <c r="E406" s="78" t="s">
        <v>20</v>
      </c>
      <c r="F406" s="78" t="s">
        <v>1689</v>
      </c>
      <c r="G406" s="78" t="s">
        <v>1690</v>
      </c>
      <c r="H406" s="78" t="s">
        <v>630</v>
      </c>
      <c r="I406" s="78" t="s">
        <v>812</v>
      </c>
      <c r="J406" s="78" t="s">
        <v>1312</v>
      </c>
      <c r="K406" s="78" t="s">
        <v>2</v>
      </c>
      <c r="L406" s="79">
        <v>10</v>
      </c>
      <c r="M406" s="79">
        <v>8</v>
      </c>
      <c r="N406" s="78" t="s">
        <v>1691</v>
      </c>
      <c r="O406" s="79" t="s">
        <v>3045</v>
      </c>
    </row>
    <row r="407" spans="1:15" ht="30">
      <c r="A407" s="78" t="s">
        <v>163</v>
      </c>
      <c r="B407" s="78" t="s">
        <v>5</v>
      </c>
      <c r="C407" s="78" t="s">
        <v>9</v>
      </c>
      <c r="D407" s="78" t="s">
        <v>604</v>
      </c>
      <c r="E407" s="78" t="s">
        <v>20</v>
      </c>
      <c r="F407" s="78" t="s">
        <v>3342</v>
      </c>
      <c r="G407" s="78" t="s">
        <v>3343</v>
      </c>
      <c r="H407" s="78" t="s">
        <v>656</v>
      </c>
      <c r="I407" s="78" t="s">
        <v>745</v>
      </c>
      <c r="J407" s="78" t="s">
        <v>1713</v>
      </c>
      <c r="K407" s="78" t="s">
        <v>2</v>
      </c>
      <c r="L407" s="79">
        <v>8</v>
      </c>
      <c r="M407" s="79">
        <v>8</v>
      </c>
      <c r="N407" s="78" t="s">
        <v>1713</v>
      </c>
      <c r="O407" s="79" t="s">
        <v>3045</v>
      </c>
    </row>
    <row r="408" spans="1:15" ht="15">
      <c r="A408" s="78" t="s">
        <v>1734</v>
      </c>
      <c r="B408" s="78" t="s">
        <v>5</v>
      </c>
      <c r="C408" s="78" t="s">
        <v>30</v>
      </c>
      <c r="D408" s="78" t="s">
        <v>604</v>
      </c>
      <c r="E408" s="78" t="s">
        <v>20</v>
      </c>
      <c r="F408" s="78" t="s">
        <v>1735</v>
      </c>
      <c r="G408" s="78" t="s">
        <v>1736</v>
      </c>
      <c r="H408" s="78" t="s">
        <v>662</v>
      </c>
      <c r="I408" s="78" t="s">
        <v>812</v>
      </c>
      <c r="J408" s="78" t="s">
        <v>1737</v>
      </c>
      <c r="K408" s="78" t="s">
        <v>2</v>
      </c>
      <c r="L408" s="79">
        <v>9</v>
      </c>
      <c r="M408" s="79">
        <v>7</v>
      </c>
      <c r="N408" s="78" t="s">
        <v>1738</v>
      </c>
      <c r="O408" s="79" t="s">
        <v>3045</v>
      </c>
    </row>
    <row r="409" spans="1:15" ht="45">
      <c r="A409" s="78" t="s">
        <v>211</v>
      </c>
      <c r="B409" s="78" t="s">
        <v>5</v>
      </c>
      <c r="C409" s="78" t="s">
        <v>10</v>
      </c>
      <c r="D409" s="78" t="s">
        <v>604</v>
      </c>
      <c r="E409" s="78" t="s">
        <v>20</v>
      </c>
      <c r="F409" s="78" t="s">
        <v>1742</v>
      </c>
      <c r="G409" s="78" t="s">
        <v>1743</v>
      </c>
      <c r="H409" s="78" t="s">
        <v>674</v>
      </c>
      <c r="I409" s="78" t="s">
        <v>724</v>
      </c>
      <c r="J409" s="78" t="s">
        <v>1744</v>
      </c>
      <c r="K409" s="78" t="s">
        <v>2</v>
      </c>
      <c r="L409" s="79">
        <v>10</v>
      </c>
      <c r="M409" s="79">
        <v>0</v>
      </c>
      <c r="N409" s="78" t="s">
        <v>1744</v>
      </c>
      <c r="O409" s="79" t="s">
        <v>3045</v>
      </c>
    </row>
    <row r="410" spans="1:15" ht="15">
      <c r="A410" s="78" t="s">
        <v>123</v>
      </c>
      <c r="B410" s="78" t="s">
        <v>5</v>
      </c>
      <c r="C410" s="78" t="s">
        <v>30</v>
      </c>
      <c r="D410" s="78" t="s">
        <v>604</v>
      </c>
      <c r="E410" s="78" t="s">
        <v>20</v>
      </c>
      <c r="F410" s="78" t="s">
        <v>1790</v>
      </c>
      <c r="G410" s="78" t="s">
        <v>1791</v>
      </c>
      <c r="H410" s="78" t="s">
        <v>630</v>
      </c>
      <c r="I410" s="78" t="s">
        <v>812</v>
      </c>
      <c r="J410" s="78" t="s">
        <v>1792</v>
      </c>
      <c r="K410" s="78" t="s">
        <v>2</v>
      </c>
      <c r="L410" s="79">
        <v>9</v>
      </c>
      <c r="M410" s="79">
        <v>5</v>
      </c>
      <c r="N410" s="78" t="s">
        <v>1792</v>
      </c>
      <c r="O410" s="79" t="s">
        <v>3045</v>
      </c>
    </row>
    <row r="411" spans="1:15" ht="45">
      <c r="A411" s="78" t="s">
        <v>212</v>
      </c>
      <c r="B411" s="78" t="s">
        <v>5</v>
      </c>
      <c r="C411" s="78" t="s">
        <v>10</v>
      </c>
      <c r="D411" s="78" t="s">
        <v>604</v>
      </c>
      <c r="E411" s="78" t="s">
        <v>20</v>
      </c>
      <c r="F411" s="78" t="s">
        <v>1793</v>
      </c>
      <c r="G411" s="78" t="s">
        <v>1794</v>
      </c>
      <c r="H411" s="78" t="s">
        <v>674</v>
      </c>
      <c r="I411" s="78" t="s">
        <v>724</v>
      </c>
      <c r="J411" s="78" t="s">
        <v>1795</v>
      </c>
      <c r="K411" s="78" t="s">
        <v>2</v>
      </c>
      <c r="L411" s="79">
        <v>9</v>
      </c>
      <c r="M411" s="79">
        <v>4</v>
      </c>
      <c r="N411" s="78" t="s">
        <v>1795</v>
      </c>
      <c r="O411" s="79" t="s">
        <v>3045</v>
      </c>
    </row>
    <row r="412" spans="1:15" ht="30">
      <c r="A412" s="78" t="s">
        <v>162</v>
      </c>
      <c r="B412" s="78" t="s">
        <v>5</v>
      </c>
      <c r="C412" s="78" t="s">
        <v>9</v>
      </c>
      <c r="D412" s="78" t="s">
        <v>604</v>
      </c>
      <c r="E412" s="78" t="s">
        <v>20</v>
      </c>
      <c r="F412" s="78" t="s">
        <v>3412</v>
      </c>
      <c r="G412" s="78" t="s">
        <v>3413</v>
      </c>
      <c r="H412" s="78" t="s">
        <v>656</v>
      </c>
      <c r="I412" s="78" t="s">
        <v>745</v>
      </c>
      <c r="J412" s="78" t="s">
        <v>1805</v>
      </c>
      <c r="K412" s="78" t="s">
        <v>2</v>
      </c>
      <c r="L412" s="79">
        <v>8</v>
      </c>
      <c r="M412" s="79">
        <v>11</v>
      </c>
      <c r="N412" s="78" t="s">
        <v>1805</v>
      </c>
      <c r="O412" s="79" t="s">
        <v>3045</v>
      </c>
    </row>
    <row r="413" spans="1:15" ht="30">
      <c r="A413" s="78" t="s">
        <v>154</v>
      </c>
      <c r="B413" s="78" t="s">
        <v>5</v>
      </c>
      <c r="C413" s="78" t="s">
        <v>9</v>
      </c>
      <c r="D413" s="78" t="s">
        <v>604</v>
      </c>
      <c r="E413" s="78" t="s">
        <v>20</v>
      </c>
      <c r="F413" s="78" t="s">
        <v>1810</v>
      </c>
      <c r="G413" s="78" t="s">
        <v>1811</v>
      </c>
      <c r="H413" s="78" t="s">
        <v>656</v>
      </c>
      <c r="I413" s="78" t="s">
        <v>745</v>
      </c>
      <c r="J413" s="78" t="s">
        <v>820</v>
      </c>
      <c r="K413" s="78" t="s">
        <v>2</v>
      </c>
      <c r="L413" s="79">
        <v>8</v>
      </c>
      <c r="M413" s="79">
        <v>8</v>
      </c>
      <c r="N413" s="78" t="s">
        <v>1713</v>
      </c>
      <c r="O413" s="79" t="s">
        <v>3045</v>
      </c>
    </row>
    <row r="414" spans="1:15" ht="45">
      <c r="A414" s="78" t="s">
        <v>214</v>
      </c>
      <c r="B414" s="78" t="s">
        <v>5</v>
      </c>
      <c r="C414" s="78" t="s">
        <v>10</v>
      </c>
      <c r="D414" s="78" t="s">
        <v>604</v>
      </c>
      <c r="E414" s="78" t="s">
        <v>20</v>
      </c>
      <c r="F414" s="78" t="s">
        <v>1812</v>
      </c>
      <c r="G414" s="78" t="s">
        <v>1813</v>
      </c>
      <c r="H414" s="78" t="s">
        <v>674</v>
      </c>
      <c r="I414" s="78" t="s">
        <v>724</v>
      </c>
      <c r="J414" s="78" t="s">
        <v>1814</v>
      </c>
      <c r="K414" s="78" t="s">
        <v>2</v>
      </c>
      <c r="L414" s="79">
        <v>8</v>
      </c>
      <c r="M414" s="79">
        <v>7</v>
      </c>
      <c r="N414" s="78" t="s">
        <v>1814</v>
      </c>
      <c r="O414" s="79" t="s">
        <v>3045</v>
      </c>
    </row>
    <row r="415" spans="1:15" ht="30">
      <c r="A415" s="78" t="s">
        <v>593</v>
      </c>
      <c r="B415" s="78" t="s">
        <v>5</v>
      </c>
      <c r="C415" s="78" t="s">
        <v>15</v>
      </c>
      <c r="D415" s="78" t="s">
        <v>604</v>
      </c>
      <c r="E415" s="78" t="s">
        <v>20</v>
      </c>
      <c r="F415" s="78" t="s">
        <v>1815</v>
      </c>
      <c r="G415" s="78" t="s">
        <v>1816</v>
      </c>
      <c r="H415" s="78" t="s">
        <v>653</v>
      </c>
      <c r="I415" s="78" t="s">
        <v>812</v>
      </c>
      <c r="J415" s="78" t="s">
        <v>3414</v>
      </c>
      <c r="K415" s="78" t="s">
        <v>2</v>
      </c>
      <c r="L415" s="79">
        <v>7</v>
      </c>
      <c r="M415" s="79">
        <v>11</v>
      </c>
      <c r="N415" s="78" t="s">
        <v>1817</v>
      </c>
      <c r="O415" s="79" t="s">
        <v>3045</v>
      </c>
    </row>
    <row r="416" spans="1:15" ht="30">
      <c r="A416" s="78" t="s">
        <v>1846</v>
      </c>
      <c r="B416" s="78" t="s">
        <v>5</v>
      </c>
      <c r="C416" s="78" t="s">
        <v>9</v>
      </c>
      <c r="D416" s="78" t="s">
        <v>604</v>
      </c>
      <c r="E416" s="78" t="s">
        <v>20</v>
      </c>
      <c r="F416" s="78" t="s">
        <v>3845</v>
      </c>
      <c r="G416" s="78" t="s">
        <v>3846</v>
      </c>
      <c r="H416" s="78" t="s">
        <v>656</v>
      </c>
      <c r="I416" s="78" t="s">
        <v>745</v>
      </c>
      <c r="J416" s="78" t="s">
        <v>820</v>
      </c>
      <c r="K416" s="78" t="s">
        <v>2</v>
      </c>
      <c r="L416" s="79">
        <v>7</v>
      </c>
      <c r="M416" s="79">
        <v>10</v>
      </c>
      <c r="N416" s="78" t="s">
        <v>1849</v>
      </c>
      <c r="O416" s="79" t="s">
        <v>3045</v>
      </c>
    </row>
    <row r="417" spans="1:15" ht="45">
      <c r="A417" s="78" t="s">
        <v>536</v>
      </c>
      <c r="B417" s="78" t="s">
        <v>5</v>
      </c>
      <c r="C417" s="78" t="s">
        <v>29</v>
      </c>
      <c r="D417" s="78" t="s">
        <v>604</v>
      </c>
      <c r="E417" s="78" t="s">
        <v>20</v>
      </c>
      <c r="F417" s="78" t="s">
        <v>3239</v>
      </c>
      <c r="G417" s="78" t="s">
        <v>3240</v>
      </c>
      <c r="H417" s="78" t="s">
        <v>617</v>
      </c>
      <c r="I417" s="78" t="s">
        <v>812</v>
      </c>
      <c r="J417" s="78" t="s">
        <v>3241</v>
      </c>
      <c r="K417" s="78" t="s">
        <v>2</v>
      </c>
      <c r="L417" s="79">
        <v>3</v>
      </c>
      <c r="M417" s="79">
        <v>9</v>
      </c>
      <c r="N417" s="78" t="s">
        <v>1856</v>
      </c>
      <c r="O417" s="79" t="s">
        <v>3045</v>
      </c>
    </row>
    <row r="418" spans="1:15" ht="30">
      <c r="A418" s="78" t="s">
        <v>171</v>
      </c>
      <c r="B418" s="78" t="s">
        <v>5</v>
      </c>
      <c r="C418" s="78" t="s">
        <v>9</v>
      </c>
      <c r="D418" s="78" t="s">
        <v>604</v>
      </c>
      <c r="E418" s="78" t="s">
        <v>20</v>
      </c>
      <c r="F418" s="78" t="s">
        <v>3016</v>
      </c>
      <c r="G418" s="78" t="s">
        <v>3017</v>
      </c>
      <c r="H418" s="78" t="s">
        <v>656</v>
      </c>
      <c r="I418" s="78" t="s">
        <v>745</v>
      </c>
      <c r="J418" s="78" t="s">
        <v>820</v>
      </c>
      <c r="K418" s="78" t="s">
        <v>2</v>
      </c>
      <c r="L418" s="79">
        <v>6</v>
      </c>
      <c r="M418" s="79">
        <v>1</v>
      </c>
      <c r="N418" s="78" t="s">
        <v>1884</v>
      </c>
      <c r="O418" s="79" t="s">
        <v>3045</v>
      </c>
    </row>
    <row r="419" spans="1:15" ht="15">
      <c r="A419" s="78" t="s">
        <v>130</v>
      </c>
      <c r="B419" s="78" t="s">
        <v>5</v>
      </c>
      <c r="C419" s="78" t="s">
        <v>30</v>
      </c>
      <c r="D419" s="78" t="s">
        <v>604</v>
      </c>
      <c r="E419" s="78" t="s">
        <v>20</v>
      </c>
      <c r="F419" s="78" t="s">
        <v>3554</v>
      </c>
      <c r="G419" s="78" t="s">
        <v>3555</v>
      </c>
      <c r="H419" s="78" t="s">
        <v>662</v>
      </c>
      <c r="I419" s="78" t="s">
        <v>812</v>
      </c>
      <c r="J419" s="78" t="s">
        <v>3601</v>
      </c>
      <c r="K419" s="78" t="s">
        <v>2</v>
      </c>
      <c r="L419" s="79">
        <v>4</v>
      </c>
      <c r="M419" s="79">
        <v>4</v>
      </c>
      <c r="N419" s="78" t="s">
        <v>1888</v>
      </c>
      <c r="O419" s="79" t="s">
        <v>3045</v>
      </c>
    </row>
    <row r="420" spans="1:15" ht="30">
      <c r="A420" s="78" t="s">
        <v>395</v>
      </c>
      <c r="B420" s="78" t="s">
        <v>5</v>
      </c>
      <c r="C420" s="78" t="s">
        <v>13</v>
      </c>
      <c r="D420" s="78" t="s">
        <v>604</v>
      </c>
      <c r="E420" s="78" t="s">
        <v>20</v>
      </c>
      <c r="F420" s="78" t="s">
        <v>1897</v>
      </c>
      <c r="G420" s="78" t="s">
        <v>1898</v>
      </c>
      <c r="H420" s="78" t="s">
        <v>671</v>
      </c>
      <c r="I420" s="78" t="s">
        <v>672</v>
      </c>
      <c r="J420" s="78" t="s">
        <v>1899</v>
      </c>
      <c r="K420" s="78" t="s">
        <v>2</v>
      </c>
      <c r="L420" s="79">
        <v>4</v>
      </c>
      <c r="M420" s="79">
        <v>4</v>
      </c>
      <c r="N420" s="78" t="s">
        <v>1900</v>
      </c>
      <c r="O420" s="79" t="s">
        <v>3045</v>
      </c>
    </row>
    <row r="421" spans="1:15" ht="30">
      <c r="A421" s="78" t="s">
        <v>182</v>
      </c>
      <c r="B421" s="78" t="s">
        <v>5</v>
      </c>
      <c r="C421" s="78" t="s">
        <v>9</v>
      </c>
      <c r="D421" s="78" t="s">
        <v>604</v>
      </c>
      <c r="E421" s="78" t="s">
        <v>20</v>
      </c>
      <c r="F421" s="78" t="s">
        <v>3556</v>
      </c>
      <c r="G421" s="78" t="s">
        <v>3557</v>
      </c>
      <c r="H421" s="78" t="s">
        <v>656</v>
      </c>
      <c r="I421" s="78" t="s">
        <v>745</v>
      </c>
      <c r="J421" s="78" t="s">
        <v>3601</v>
      </c>
      <c r="K421" s="78" t="s">
        <v>2</v>
      </c>
      <c r="L421" s="79">
        <v>4</v>
      </c>
      <c r="M421" s="79">
        <v>7</v>
      </c>
      <c r="N421" s="78" t="s">
        <v>1916</v>
      </c>
      <c r="O421" s="79" t="s">
        <v>3045</v>
      </c>
    </row>
    <row r="422" spans="1:15" ht="30">
      <c r="A422" s="78" t="s">
        <v>220</v>
      </c>
      <c r="B422" s="78" t="s">
        <v>5</v>
      </c>
      <c r="C422" s="78" t="s">
        <v>10</v>
      </c>
      <c r="D422" s="78" t="s">
        <v>604</v>
      </c>
      <c r="E422" s="78" t="s">
        <v>20</v>
      </c>
      <c r="F422" s="78" t="s">
        <v>1943</v>
      </c>
      <c r="G422" s="78" t="s">
        <v>1944</v>
      </c>
      <c r="H422" s="78" t="s">
        <v>920</v>
      </c>
      <c r="I422" s="78" t="s">
        <v>714</v>
      </c>
      <c r="J422" s="78" t="s">
        <v>1945</v>
      </c>
      <c r="K422" s="78" t="s">
        <v>2</v>
      </c>
      <c r="L422" s="79">
        <v>2</v>
      </c>
      <c r="M422" s="79">
        <v>8</v>
      </c>
      <c r="N422" s="78" t="s">
        <v>1946</v>
      </c>
      <c r="O422" s="79" t="s">
        <v>3045</v>
      </c>
    </row>
    <row r="423" spans="1:15" ht="30">
      <c r="A423" s="78" t="s">
        <v>158</v>
      </c>
      <c r="B423" s="78" t="s">
        <v>5</v>
      </c>
      <c r="C423" s="78" t="s">
        <v>9</v>
      </c>
      <c r="D423" s="78" t="s">
        <v>604</v>
      </c>
      <c r="E423" s="78" t="s">
        <v>20</v>
      </c>
      <c r="F423" s="78" t="s">
        <v>1963</v>
      </c>
      <c r="G423" s="78" t="s">
        <v>1964</v>
      </c>
      <c r="H423" s="78" t="s">
        <v>656</v>
      </c>
      <c r="I423" s="78" t="s">
        <v>745</v>
      </c>
      <c r="J423" s="78" t="s">
        <v>820</v>
      </c>
      <c r="K423" s="78" t="s">
        <v>2</v>
      </c>
      <c r="L423" s="79">
        <v>3</v>
      </c>
      <c r="M423" s="79">
        <v>1</v>
      </c>
      <c r="N423" s="78" t="s">
        <v>1965</v>
      </c>
      <c r="O423" s="79" t="s">
        <v>3045</v>
      </c>
    </row>
    <row r="424" spans="1:15" ht="45">
      <c r="A424" s="78" t="s">
        <v>233</v>
      </c>
      <c r="B424" s="78" t="s">
        <v>5</v>
      </c>
      <c r="C424" s="78" t="s">
        <v>10</v>
      </c>
      <c r="D424" s="78" t="s">
        <v>604</v>
      </c>
      <c r="E424" s="78" t="s">
        <v>20</v>
      </c>
      <c r="F424" s="78" t="s">
        <v>1989</v>
      </c>
      <c r="G424" s="78" t="s">
        <v>1990</v>
      </c>
      <c r="H424" s="78" t="s">
        <v>674</v>
      </c>
      <c r="I424" s="78" t="s">
        <v>724</v>
      </c>
      <c r="J424" s="78" t="s">
        <v>1991</v>
      </c>
      <c r="K424" s="78" t="s">
        <v>2</v>
      </c>
      <c r="L424" s="79">
        <v>2</v>
      </c>
      <c r="M424" s="79">
        <v>6</v>
      </c>
      <c r="N424" s="78" t="s">
        <v>1992</v>
      </c>
      <c r="O424" s="79" t="s">
        <v>3045</v>
      </c>
    </row>
    <row r="425" spans="1:15" ht="30">
      <c r="A425" s="78" t="s">
        <v>175</v>
      </c>
      <c r="B425" s="78" t="s">
        <v>5</v>
      </c>
      <c r="C425" s="78" t="s">
        <v>9</v>
      </c>
      <c r="D425" s="78" t="s">
        <v>604</v>
      </c>
      <c r="E425" s="78" t="s">
        <v>20</v>
      </c>
      <c r="F425" s="78" t="s">
        <v>3849</v>
      </c>
      <c r="G425" s="78" t="s">
        <v>3850</v>
      </c>
      <c r="H425" s="78" t="s">
        <v>656</v>
      </c>
      <c r="I425" s="78" t="s">
        <v>812</v>
      </c>
      <c r="J425" s="78" t="s">
        <v>3851</v>
      </c>
      <c r="K425" s="78" t="s">
        <v>2</v>
      </c>
      <c r="L425" s="79">
        <v>4</v>
      </c>
      <c r="M425" s="79">
        <v>1</v>
      </c>
      <c r="N425" s="78" t="s">
        <v>2010</v>
      </c>
      <c r="O425" s="79" t="s">
        <v>3045</v>
      </c>
    </row>
    <row r="426" spans="1:15" ht="15">
      <c r="A426" s="78" t="s">
        <v>132</v>
      </c>
      <c r="B426" s="78" t="s">
        <v>5</v>
      </c>
      <c r="C426" s="78" t="s">
        <v>30</v>
      </c>
      <c r="D426" s="78" t="s">
        <v>604</v>
      </c>
      <c r="E426" s="78" t="s">
        <v>20</v>
      </c>
      <c r="F426" s="78" t="s">
        <v>2039</v>
      </c>
      <c r="G426" s="78" t="s">
        <v>2040</v>
      </c>
      <c r="H426" s="78" t="s">
        <v>662</v>
      </c>
      <c r="I426" s="78" t="s">
        <v>812</v>
      </c>
      <c r="J426" s="78" t="s">
        <v>1959</v>
      </c>
      <c r="K426" s="78" t="s">
        <v>2</v>
      </c>
      <c r="L426" s="79">
        <v>3</v>
      </c>
      <c r="M426" s="79">
        <v>4</v>
      </c>
      <c r="N426" s="78" t="s">
        <v>2041</v>
      </c>
      <c r="O426" s="79" t="s">
        <v>3045</v>
      </c>
    </row>
    <row r="427" spans="1:15" ht="30">
      <c r="A427" s="78" t="s">
        <v>2042</v>
      </c>
      <c r="B427" s="78" t="s">
        <v>5</v>
      </c>
      <c r="C427" s="78" t="s">
        <v>12</v>
      </c>
      <c r="D427" s="78" t="s">
        <v>604</v>
      </c>
      <c r="E427" s="78" t="s">
        <v>20</v>
      </c>
      <c r="F427" s="78" t="s">
        <v>3423</v>
      </c>
      <c r="G427" s="78" t="s">
        <v>3424</v>
      </c>
      <c r="H427" s="78" t="s">
        <v>651</v>
      </c>
      <c r="I427" s="78" t="s">
        <v>812</v>
      </c>
      <c r="J427" s="78" t="s">
        <v>3248</v>
      </c>
      <c r="K427" s="78" t="s">
        <v>2</v>
      </c>
      <c r="L427" s="79">
        <v>6</v>
      </c>
      <c r="M427" s="79">
        <v>0</v>
      </c>
      <c r="N427" s="78" t="s">
        <v>2046</v>
      </c>
      <c r="O427" s="79" t="s">
        <v>3045</v>
      </c>
    </row>
    <row r="428" spans="1:15" ht="30">
      <c r="A428" s="78" t="s">
        <v>325</v>
      </c>
      <c r="B428" s="78" t="s">
        <v>5</v>
      </c>
      <c r="C428" s="78" t="s">
        <v>12</v>
      </c>
      <c r="D428" s="78" t="s">
        <v>604</v>
      </c>
      <c r="E428" s="78" t="s">
        <v>20</v>
      </c>
      <c r="F428" s="78" t="s">
        <v>3855</v>
      </c>
      <c r="G428" s="78" t="s">
        <v>3856</v>
      </c>
      <c r="H428" s="78" t="s">
        <v>638</v>
      </c>
      <c r="I428" s="78" t="s">
        <v>812</v>
      </c>
      <c r="J428" s="78" t="s">
        <v>3854</v>
      </c>
      <c r="K428" s="78" t="s">
        <v>2</v>
      </c>
      <c r="L428" s="79">
        <v>5</v>
      </c>
      <c r="M428" s="79">
        <v>11</v>
      </c>
      <c r="N428" s="78" t="s">
        <v>2054</v>
      </c>
      <c r="O428" s="79" t="s">
        <v>3045</v>
      </c>
    </row>
    <row r="429" spans="1:15" ht="30">
      <c r="A429" s="78" t="s">
        <v>326</v>
      </c>
      <c r="B429" s="78" t="s">
        <v>5</v>
      </c>
      <c r="C429" s="78" t="s">
        <v>12</v>
      </c>
      <c r="D429" s="78" t="s">
        <v>604</v>
      </c>
      <c r="E429" s="78" t="s">
        <v>20</v>
      </c>
      <c r="F429" s="78" t="s">
        <v>3691</v>
      </c>
      <c r="G429" s="78" t="s">
        <v>3692</v>
      </c>
      <c r="H429" s="78" t="s">
        <v>638</v>
      </c>
      <c r="I429" s="78" t="s">
        <v>812</v>
      </c>
      <c r="J429" s="78" t="s">
        <v>3693</v>
      </c>
      <c r="K429" s="78" t="s">
        <v>2</v>
      </c>
      <c r="L429" s="79">
        <v>5</v>
      </c>
      <c r="M429" s="79">
        <v>11</v>
      </c>
      <c r="N429" s="78" t="s">
        <v>1493</v>
      </c>
      <c r="O429" s="79" t="s">
        <v>3045</v>
      </c>
    </row>
    <row r="430" spans="1:15" ht="30">
      <c r="A430" s="78" t="s">
        <v>226</v>
      </c>
      <c r="B430" s="78" t="s">
        <v>5</v>
      </c>
      <c r="C430" s="78" t="s">
        <v>10</v>
      </c>
      <c r="D430" s="78" t="s">
        <v>604</v>
      </c>
      <c r="E430" s="78" t="s">
        <v>20</v>
      </c>
      <c r="F430" s="78" t="s">
        <v>3694</v>
      </c>
      <c r="G430" s="78" t="s">
        <v>3695</v>
      </c>
      <c r="H430" s="78" t="s">
        <v>675</v>
      </c>
      <c r="I430" s="78" t="s">
        <v>725</v>
      </c>
      <c r="J430" s="78" t="s">
        <v>3693</v>
      </c>
      <c r="K430" s="78" t="s">
        <v>2</v>
      </c>
      <c r="L430" s="79">
        <v>3</v>
      </c>
      <c r="M430" s="79">
        <v>3</v>
      </c>
      <c r="N430" s="78" t="s">
        <v>2072</v>
      </c>
      <c r="O430" s="79" t="s">
        <v>3045</v>
      </c>
    </row>
    <row r="431" spans="1:15" ht="30">
      <c r="A431" s="78" t="s">
        <v>393</v>
      </c>
      <c r="B431" s="78" t="s">
        <v>5</v>
      </c>
      <c r="C431" s="78" t="s">
        <v>13</v>
      </c>
      <c r="D431" s="78" t="s">
        <v>604</v>
      </c>
      <c r="E431" s="78" t="s">
        <v>20</v>
      </c>
      <c r="F431" s="78" t="s">
        <v>3425</v>
      </c>
      <c r="G431" s="78" t="s">
        <v>3426</v>
      </c>
      <c r="H431" s="78" t="s">
        <v>671</v>
      </c>
      <c r="I431" s="78" t="s">
        <v>672</v>
      </c>
      <c r="J431" s="78" t="s">
        <v>3422</v>
      </c>
      <c r="K431" s="78" t="s">
        <v>2</v>
      </c>
      <c r="L431" s="79">
        <v>4</v>
      </c>
      <c r="M431" s="79">
        <v>9</v>
      </c>
      <c r="N431" s="78" t="s">
        <v>2007</v>
      </c>
      <c r="O431" s="79" t="s">
        <v>3045</v>
      </c>
    </row>
    <row r="432" spans="1:15" ht="30">
      <c r="A432" s="78" t="s">
        <v>173</v>
      </c>
      <c r="B432" s="78" t="s">
        <v>5</v>
      </c>
      <c r="C432" s="78" t="s">
        <v>9</v>
      </c>
      <c r="D432" s="78" t="s">
        <v>604</v>
      </c>
      <c r="E432" s="78" t="s">
        <v>20</v>
      </c>
      <c r="F432" s="78" t="s">
        <v>3428</v>
      </c>
      <c r="G432" s="78" t="s">
        <v>3429</v>
      </c>
      <c r="H432" s="78" t="s">
        <v>656</v>
      </c>
      <c r="I432" s="78" t="s">
        <v>745</v>
      </c>
      <c r="J432" s="78" t="s">
        <v>3507</v>
      </c>
      <c r="K432" s="78" t="s">
        <v>2</v>
      </c>
      <c r="L432" s="79">
        <v>3</v>
      </c>
      <c r="M432" s="79">
        <v>1</v>
      </c>
      <c r="N432" s="78" t="s">
        <v>1965</v>
      </c>
      <c r="O432" s="79" t="s">
        <v>3045</v>
      </c>
    </row>
    <row r="433" spans="1:15" ht="15">
      <c r="A433" s="78" t="s">
        <v>85</v>
      </c>
      <c r="B433" s="78" t="s">
        <v>5</v>
      </c>
      <c r="C433" s="78" t="s">
        <v>3814</v>
      </c>
      <c r="D433" s="78" t="s">
        <v>604</v>
      </c>
      <c r="E433" s="78" t="s">
        <v>20</v>
      </c>
      <c r="F433" s="78" t="s">
        <v>3857</v>
      </c>
      <c r="G433" s="78" t="s">
        <v>3858</v>
      </c>
      <c r="H433" s="78" t="s">
        <v>677</v>
      </c>
      <c r="I433" s="78" t="s">
        <v>677</v>
      </c>
      <c r="J433" s="78" t="s">
        <v>3854</v>
      </c>
      <c r="K433" s="78" t="s">
        <v>2</v>
      </c>
      <c r="L433" s="79">
        <v>5</v>
      </c>
      <c r="M433" s="79">
        <v>1</v>
      </c>
      <c r="N433" s="78" t="s">
        <v>2087</v>
      </c>
      <c r="O433" s="79" t="s">
        <v>3045</v>
      </c>
    </row>
    <row r="434" spans="1:15" ht="30">
      <c r="A434" s="78" t="s">
        <v>181</v>
      </c>
      <c r="B434" s="78" t="s">
        <v>5</v>
      </c>
      <c r="C434" s="78" t="s">
        <v>9</v>
      </c>
      <c r="D434" s="78" t="s">
        <v>604</v>
      </c>
      <c r="E434" s="78" t="s">
        <v>20</v>
      </c>
      <c r="F434" s="78" t="s">
        <v>3859</v>
      </c>
      <c r="G434" s="78" t="s">
        <v>3860</v>
      </c>
      <c r="H434" s="78" t="s">
        <v>656</v>
      </c>
      <c r="I434" s="78" t="s">
        <v>745</v>
      </c>
      <c r="J434" s="78" t="s">
        <v>3854</v>
      </c>
      <c r="K434" s="78" t="s">
        <v>2</v>
      </c>
      <c r="L434" s="79">
        <v>5</v>
      </c>
      <c r="M434" s="79">
        <v>4</v>
      </c>
      <c r="N434" s="78" t="s">
        <v>2118</v>
      </c>
      <c r="O434" s="79" t="s">
        <v>3045</v>
      </c>
    </row>
    <row r="435" spans="1:15" ht="30">
      <c r="A435" s="78" t="s">
        <v>405</v>
      </c>
      <c r="B435" s="78" t="s">
        <v>5</v>
      </c>
      <c r="C435" s="78" t="s">
        <v>13</v>
      </c>
      <c r="D435" s="78" t="s">
        <v>604</v>
      </c>
      <c r="E435" s="78" t="s">
        <v>20</v>
      </c>
      <c r="F435" s="78" t="s">
        <v>3385</v>
      </c>
      <c r="G435" s="78" t="s">
        <v>3386</v>
      </c>
      <c r="H435" s="78" t="s">
        <v>605</v>
      </c>
      <c r="I435" s="78" t="s">
        <v>606</v>
      </c>
      <c r="J435" s="78" t="s">
        <v>3344</v>
      </c>
      <c r="K435" s="78" t="s">
        <v>1</v>
      </c>
      <c r="L435" s="79">
        <v>5</v>
      </c>
      <c r="M435" s="79">
        <v>5</v>
      </c>
      <c r="N435" s="78" t="s">
        <v>2131</v>
      </c>
      <c r="O435" s="79" t="s">
        <v>3045</v>
      </c>
    </row>
    <row r="436" spans="1:15" ht="45">
      <c r="A436" s="78" t="s">
        <v>59</v>
      </c>
      <c r="B436" s="78" t="s">
        <v>5</v>
      </c>
      <c r="C436" s="78" t="s">
        <v>7</v>
      </c>
      <c r="D436" s="78" t="s">
        <v>604</v>
      </c>
      <c r="E436" s="78" t="s">
        <v>20</v>
      </c>
      <c r="F436" s="78" t="s">
        <v>2151</v>
      </c>
      <c r="G436" s="78" t="s">
        <v>2152</v>
      </c>
      <c r="H436" s="78" t="s">
        <v>624</v>
      </c>
      <c r="I436" s="78" t="s">
        <v>3818</v>
      </c>
      <c r="J436" s="78" t="s">
        <v>1945</v>
      </c>
      <c r="K436" s="78" t="s">
        <v>2</v>
      </c>
      <c r="L436" s="79">
        <v>3</v>
      </c>
      <c r="M436" s="79">
        <v>5</v>
      </c>
      <c r="N436" s="78" t="s">
        <v>2153</v>
      </c>
      <c r="O436" s="79" t="s">
        <v>3045</v>
      </c>
    </row>
    <row r="437" spans="1:15" ht="30">
      <c r="A437" s="78" t="s">
        <v>177</v>
      </c>
      <c r="B437" s="78" t="s">
        <v>5</v>
      </c>
      <c r="C437" s="78" t="s">
        <v>9</v>
      </c>
      <c r="D437" s="78" t="s">
        <v>604</v>
      </c>
      <c r="E437" s="78" t="s">
        <v>20</v>
      </c>
      <c r="F437" s="78" t="s">
        <v>3254</v>
      </c>
      <c r="G437" s="78" t="s">
        <v>3255</v>
      </c>
      <c r="H437" s="78" t="s">
        <v>656</v>
      </c>
      <c r="I437" s="78" t="s">
        <v>745</v>
      </c>
      <c r="J437" s="78" t="s">
        <v>3241</v>
      </c>
      <c r="K437" s="78" t="s">
        <v>2</v>
      </c>
      <c r="L437" s="79">
        <v>3</v>
      </c>
      <c r="M437" s="79">
        <v>2</v>
      </c>
      <c r="N437" s="78" t="s">
        <v>1942</v>
      </c>
      <c r="O437" s="79" t="s">
        <v>3045</v>
      </c>
    </row>
    <row r="438" spans="1:15" ht="30">
      <c r="A438" s="78" t="s">
        <v>224</v>
      </c>
      <c r="B438" s="78" t="s">
        <v>5</v>
      </c>
      <c r="C438" s="78" t="s">
        <v>10</v>
      </c>
      <c r="D438" s="78" t="s">
        <v>604</v>
      </c>
      <c r="E438" s="78" t="s">
        <v>20</v>
      </c>
      <c r="F438" s="78" t="s">
        <v>3706</v>
      </c>
      <c r="G438" s="78" t="s">
        <v>3707</v>
      </c>
      <c r="H438" s="78" t="s">
        <v>675</v>
      </c>
      <c r="I438" s="78" t="s">
        <v>725</v>
      </c>
      <c r="J438" s="78" t="s">
        <v>3693</v>
      </c>
      <c r="K438" s="78" t="s">
        <v>2</v>
      </c>
      <c r="L438" s="79">
        <v>4</v>
      </c>
      <c r="M438" s="79">
        <v>2</v>
      </c>
      <c r="N438" s="78" t="s">
        <v>2172</v>
      </c>
      <c r="O438" s="79" t="s">
        <v>3045</v>
      </c>
    </row>
    <row r="439" spans="1:15" ht="30">
      <c r="A439" s="78" t="s">
        <v>239</v>
      </c>
      <c r="B439" s="78" t="s">
        <v>5</v>
      </c>
      <c r="C439" s="78" t="s">
        <v>10</v>
      </c>
      <c r="D439" s="78" t="s">
        <v>604</v>
      </c>
      <c r="E439" s="78" t="s">
        <v>20</v>
      </c>
      <c r="F439" s="78" t="s">
        <v>3708</v>
      </c>
      <c r="G439" s="78" t="s">
        <v>3709</v>
      </c>
      <c r="H439" s="78" t="s">
        <v>920</v>
      </c>
      <c r="I439" s="78" t="s">
        <v>714</v>
      </c>
      <c r="J439" s="78" t="s">
        <v>3693</v>
      </c>
      <c r="K439" s="78" t="s">
        <v>2</v>
      </c>
      <c r="L439" s="79">
        <v>4</v>
      </c>
      <c r="M439" s="79">
        <v>2</v>
      </c>
      <c r="N439" s="78" t="s">
        <v>2172</v>
      </c>
      <c r="O439" s="79" t="s">
        <v>3045</v>
      </c>
    </row>
    <row r="440" spans="1:15" ht="30">
      <c r="A440" s="78" t="s">
        <v>396</v>
      </c>
      <c r="B440" s="78" t="s">
        <v>5</v>
      </c>
      <c r="C440" s="78" t="s">
        <v>13</v>
      </c>
      <c r="D440" s="78" t="s">
        <v>604</v>
      </c>
      <c r="E440" s="78" t="s">
        <v>20</v>
      </c>
      <c r="F440" s="78" t="s">
        <v>3710</v>
      </c>
      <c r="G440" s="78" t="s">
        <v>3711</v>
      </c>
      <c r="H440" s="78" t="s">
        <v>671</v>
      </c>
      <c r="I440" s="78" t="s">
        <v>672</v>
      </c>
      <c r="J440" s="78" t="s">
        <v>3693</v>
      </c>
      <c r="K440" s="78" t="s">
        <v>2</v>
      </c>
      <c r="L440" s="79">
        <v>3</v>
      </c>
      <c r="M440" s="79">
        <v>0</v>
      </c>
      <c r="N440" s="78" t="s">
        <v>2191</v>
      </c>
      <c r="O440" s="79" t="s">
        <v>3045</v>
      </c>
    </row>
    <row r="441" spans="1:15" ht="30">
      <c r="A441" s="78" t="s">
        <v>172</v>
      </c>
      <c r="B441" s="78" t="s">
        <v>5</v>
      </c>
      <c r="C441" s="78" t="s">
        <v>9</v>
      </c>
      <c r="D441" s="78" t="s">
        <v>604</v>
      </c>
      <c r="E441" s="78" t="s">
        <v>20</v>
      </c>
      <c r="F441" s="78" t="s">
        <v>3264</v>
      </c>
      <c r="G441" s="78" t="s">
        <v>3265</v>
      </c>
      <c r="H441" s="78" t="s">
        <v>656</v>
      </c>
      <c r="I441" s="78" t="s">
        <v>745</v>
      </c>
      <c r="J441" s="78" t="s">
        <v>3244</v>
      </c>
      <c r="K441" s="78" t="s">
        <v>2</v>
      </c>
      <c r="L441" s="79">
        <v>4</v>
      </c>
      <c r="M441" s="79">
        <v>8</v>
      </c>
      <c r="N441" s="78" t="s">
        <v>1069</v>
      </c>
      <c r="O441" s="79" t="s">
        <v>3045</v>
      </c>
    </row>
    <row r="442" spans="1:15" ht="30">
      <c r="A442" s="78" t="s">
        <v>107</v>
      </c>
      <c r="B442" s="78" t="s">
        <v>5</v>
      </c>
      <c r="C442" s="78" t="s">
        <v>657</v>
      </c>
      <c r="D442" s="78" t="s">
        <v>604</v>
      </c>
      <c r="E442" s="78" t="s">
        <v>20</v>
      </c>
      <c r="F442" s="78" t="s">
        <v>2300</v>
      </c>
      <c r="G442" s="78" t="s">
        <v>2301</v>
      </c>
      <c r="H442" s="78" t="s">
        <v>658</v>
      </c>
      <c r="I442" s="78" t="s">
        <v>659</v>
      </c>
      <c r="J442" s="78" t="s">
        <v>1959</v>
      </c>
      <c r="K442" s="78" t="s">
        <v>2</v>
      </c>
      <c r="L442" s="79">
        <v>4</v>
      </c>
      <c r="M442" s="79">
        <v>5</v>
      </c>
      <c r="N442" s="78" t="s">
        <v>2302</v>
      </c>
      <c r="O442" s="79" t="s">
        <v>3045</v>
      </c>
    </row>
    <row r="443" spans="1:15" ht="30">
      <c r="A443" s="78" t="s">
        <v>285</v>
      </c>
      <c r="B443" s="78" t="s">
        <v>5</v>
      </c>
      <c r="C443" s="78" t="s">
        <v>11</v>
      </c>
      <c r="D443" s="78" t="s">
        <v>604</v>
      </c>
      <c r="E443" s="78" t="s">
        <v>20</v>
      </c>
      <c r="F443" s="78" t="s">
        <v>2317</v>
      </c>
      <c r="G443" s="78" t="s">
        <v>2318</v>
      </c>
      <c r="H443" s="78" t="s">
        <v>649</v>
      </c>
      <c r="I443" s="78" t="s">
        <v>650</v>
      </c>
      <c r="J443" s="78" t="s">
        <v>1959</v>
      </c>
      <c r="K443" s="78" t="s">
        <v>2</v>
      </c>
      <c r="L443" s="79">
        <v>4</v>
      </c>
      <c r="M443" s="79">
        <v>4</v>
      </c>
      <c r="N443" s="78" t="s">
        <v>2319</v>
      </c>
      <c r="O443" s="79" t="s">
        <v>3045</v>
      </c>
    </row>
    <row r="444" spans="1:15" ht="30">
      <c r="A444" s="78" t="s">
        <v>414</v>
      </c>
      <c r="B444" s="78" t="s">
        <v>5</v>
      </c>
      <c r="C444" s="78" t="s">
        <v>13</v>
      </c>
      <c r="D444" s="78" t="s">
        <v>604</v>
      </c>
      <c r="E444" s="78" t="s">
        <v>20</v>
      </c>
      <c r="F444" s="78" t="s">
        <v>3870</v>
      </c>
      <c r="G444" s="78" t="s">
        <v>3871</v>
      </c>
      <c r="H444" s="78" t="s">
        <v>605</v>
      </c>
      <c r="I444" s="78" t="s">
        <v>606</v>
      </c>
      <c r="J444" s="78" t="s">
        <v>3854</v>
      </c>
      <c r="K444" s="78" t="s">
        <v>2</v>
      </c>
      <c r="L444" s="79">
        <v>4</v>
      </c>
      <c r="M444" s="79">
        <v>4</v>
      </c>
      <c r="N444" s="78" t="s">
        <v>1312</v>
      </c>
      <c r="O444" s="79" t="s">
        <v>3045</v>
      </c>
    </row>
    <row r="445" spans="1:15" ht="45">
      <c r="A445" s="78" t="s">
        <v>58</v>
      </c>
      <c r="B445" s="78" t="s">
        <v>5</v>
      </c>
      <c r="C445" s="78" t="s">
        <v>7</v>
      </c>
      <c r="D445" s="78" t="s">
        <v>604</v>
      </c>
      <c r="E445" s="78" t="s">
        <v>20</v>
      </c>
      <c r="F445" s="78" t="s">
        <v>2337</v>
      </c>
      <c r="G445" s="78" t="s">
        <v>2338</v>
      </c>
      <c r="H445" s="78" t="s">
        <v>624</v>
      </c>
      <c r="I445" s="78" t="s">
        <v>3818</v>
      </c>
      <c r="J445" s="78" t="s">
        <v>1312</v>
      </c>
      <c r="K445" s="78" t="s">
        <v>2</v>
      </c>
      <c r="L445" s="79">
        <v>4</v>
      </c>
      <c r="M445" s="79">
        <v>4</v>
      </c>
      <c r="N445" s="78" t="s">
        <v>1312</v>
      </c>
      <c r="O445" s="79" t="s">
        <v>3045</v>
      </c>
    </row>
    <row r="446" spans="1:15" ht="30">
      <c r="A446" s="78" t="s">
        <v>296</v>
      </c>
      <c r="B446" s="78" t="s">
        <v>5</v>
      </c>
      <c r="C446" s="78" t="s">
        <v>11</v>
      </c>
      <c r="D446" s="78" t="s">
        <v>604</v>
      </c>
      <c r="E446" s="78" t="s">
        <v>20</v>
      </c>
      <c r="F446" s="78" t="s">
        <v>3036</v>
      </c>
      <c r="G446" s="78" t="s">
        <v>3037</v>
      </c>
      <c r="H446" s="78" t="s">
        <v>649</v>
      </c>
      <c r="I446" s="78" t="s">
        <v>650</v>
      </c>
      <c r="J446" s="78" t="s">
        <v>3025</v>
      </c>
      <c r="K446" s="78" t="s">
        <v>2</v>
      </c>
      <c r="L446" s="79">
        <v>2</v>
      </c>
      <c r="M446" s="79">
        <v>2</v>
      </c>
      <c r="N446" s="78" t="s">
        <v>2423</v>
      </c>
      <c r="O446" s="79" t="s">
        <v>3045</v>
      </c>
    </row>
    <row r="447" spans="1:15" ht="30">
      <c r="A447" s="78" t="s">
        <v>290</v>
      </c>
      <c r="B447" s="78" t="s">
        <v>5</v>
      </c>
      <c r="C447" s="78" t="s">
        <v>11</v>
      </c>
      <c r="D447" s="78" t="s">
        <v>604</v>
      </c>
      <c r="E447" s="78" t="s">
        <v>20</v>
      </c>
      <c r="F447" s="78" t="s">
        <v>3445</v>
      </c>
      <c r="G447" s="78" t="s">
        <v>3446</v>
      </c>
      <c r="H447" s="78" t="s">
        <v>649</v>
      </c>
      <c r="I447" s="78" t="s">
        <v>650</v>
      </c>
      <c r="J447" s="78" t="s">
        <v>3507</v>
      </c>
      <c r="K447" s="78" t="s">
        <v>2</v>
      </c>
      <c r="L447" s="79">
        <v>3</v>
      </c>
      <c r="M447" s="79">
        <v>3</v>
      </c>
      <c r="N447" s="78" t="s">
        <v>2527</v>
      </c>
      <c r="O447" s="79" t="s">
        <v>3045</v>
      </c>
    </row>
    <row r="448" spans="1:15" ht="30">
      <c r="A448" s="78" t="s">
        <v>339</v>
      </c>
      <c r="B448" s="78" t="s">
        <v>5</v>
      </c>
      <c r="C448" s="78" t="s">
        <v>12</v>
      </c>
      <c r="D448" s="78" t="s">
        <v>604</v>
      </c>
      <c r="E448" s="78" t="s">
        <v>20</v>
      </c>
      <c r="F448" s="78" t="s">
        <v>3876</v>
      </c>
      <c r="G448" s="78" t="s">
        <v>3877</v>
      </c>
      <c r="H448" s="78" t="s">
        <v>651</v>
      </c>
      <c r="I448" s="78" t="s">
        <v>812</v>
      </c>
      <c r="J448" s="78" t="s">
        <v>3851</v>
      </c>
      <c r="K448" s="78" t="s">
        <v>2</v>
      </c>
      <c r="L448" s="79">
        <v>3</v>
      </c>
      <c r="M448" s="79">
        <v>1</v>
      </c>
      <c r="N448" s="78" t="s">
        <v>2550</v>
      </c>
      <c r="O448" s="79" t="s">
        <v>3045</v>
      </c>
    </row>
    <row r="449" spans="1:15" ht="30">
      <c r="A449" s="78" t="s">
        <v>340</v>
      </c>
      <c r="B449" s="78" t="s">
        <v>5</v>
      </c>
      <c r="C449" s="78" t="s">
        <v>12</v>
      </c>
      <c r="D449" s="78" t="s">
        <v>604</v>
      </c>
      <c r="E449" s="78" t="s">
        <v>20</v>
      </c>
      <c r="F449" s="78" t="s">
        <v>3737</v>
      </c>
      <c r="G449" s="78" t="s">
        <v>3738</v>
      </c>
      <c r="H449" s="78" t="s">
        <v>651</v>
      </c>
      <c r="I449" s="78" t="s">
        <v>812</v>
      </c>
      <c r="J449" s="78" t="s">
        <v>3693</v>
      </c>
      <c r="K449" s="78" t="s">
        <v>2</v>
      </c>
      <c r="L449" s="79">
        <v>2</v>
      </c>
      <c r="M449" s="79">
        <v>8</v>
      </c>
      <c r="N449" s="78" t="s">
        <v>2606</v>
      </c>
      <c r="O449" s="79" t="s">
        <v>3045</v>
      </c>
    </row>
    <row r="450" spans="1:15" ht="30">
      <c r="A450" s="78" t="s">
        <v>98</v>
      </c>
      <c r="B450" s="78" t="s">
        <v>5</v>
      </c>
      <c r="C450" s="78" t="s">
        <v>602</v>
      </c>
      <c r="D450" s="78" t="s">
        <v>604</v>
      </c>
      <c r="E450" s="78" t="s">
        <v>20</v>
      </c>
      <c r="F450" s="78" t="s">
        <v>3740</v>
      </c>
      <c r="G450" s="78" t="s">
        <v>3741</v>
      </c>
      <c r="H450" s="78" t="s">
        <v>660</v>
      </c>
      <c r="I450" s="78" t="s">
        <v>812</v>
      </c>
      <c r="J450" s="78" t="s">
        <v>3787</v>
      </c>
      <c r="K450" s="78" t="s">
        <v>2</v>
      </c>
      <c r="L450" s="79">
        <v>0</v>
      </c>
      <c r="M450" s="79">
        <v>3</v>
      </c>
      <c r="N450" s="78" t="s">
        <v>3787</v>
      </c>
      <c r="O450" s="79" t="s">
        <v>3045</v>
      </c>
    </row>
    <row r="451" spans="1:15" ht="30">
      <c r="A451" s="78" t="s">
        <v>2847</v>
      </c>
      <c r="B451" s="78" t="s">
        <v>6</v>
      </c>
      <c r="C451" s="78" t="s">
        <v>9</v>
      </c>
      <c r="D451" s="78" t="s">
        <v>604</v>
      </c>
      <c r="E451" s="78" t="s">
        <v>20</v>
      </c>
      <c r="F451" s="78" t="s">
        <v>2848</v>
      </c>
      <c r="G451" s="78" t="s">
        <v>2849</v>
      </c>
      <c r="H451" s="78" t="s">
        <v>656</v>
      </c>
      <c r="I451" s="78" t="s">
        <v>812</v>
      </c>
      <c r="J451" s="78" t="s">
        <v>3431</v>
      </c>
      <c r="K451" s="78" t="s">
        <v>2</v>
      </c>
      <c r="L451" s="79">
        <v>1</v>
      </c>
      <c r="M451" s="79">
        <v>8</v>
      </c>
      <c r="N451" s="78" t="s">
        <v>2166</v>
      </c>
      <c r="O451" s="79" t="s">
        <v>3045</v>
      </c>
    </row>
    <row r="452" spans="1:15" ht="15">
      <c r="A452" s="78" t="s">
        <v>3460</v>
      </c>
      <c r="B452" s="78" t="s">
        <v>5</v>
      </c>
      <c r="C452" s="78" t="s">
        <v>30</v>
      </c>
      <c r="D452" s="78" t="s">
        <v>604</v>
      </c>
      <c r="E452" s="78" t="s">
        <v>20</v>
      </c>
      <c r="F452" s="78" t="s">
        <v>3461</v>
      </c>
      <c r="G452" s="78" t="s">
        <v>3462</v>
      </c>
      <c r="H452" s="78" t="s">
        <v>630</v>
      </c>
      <c r="I452" s="78" t="s">
        <v>812</v>
      </c>
      <c r="J452" s="78" t="s">
        <v>3378</v>
      </c>
      <c r="K452" s="78" t="s">
        <v>2</v>
      </c>
      <c r="L452" s="79">
        <v>0</v>
      </c>
      <c r="M452" s="79">
        <v>10</v>
      </c>
      <c r="N452" s="78" t="s">
        <v>3378</v>
      </c>
      <c r="O452" s="79" t="s">
        <v>3045</v>
      </c>
    </row>
    <row r="453" spans="1:15" ht="30">
      <c r="A453" s="78" t="s">
        <v>3494</v>
      </c>
      <c r="B453" s="78" t="s">
        <v>6</v>
      </c>
      <c r="C453" s="78" t="s">
        <v>3814</v>
      </c>
      <c r="D453" s="78" t="s">
        <v>604</v>
      </c>
      <c r="E453" s="78" t="s">
        <v>20</v>
      </c>
      <c r="F453" s="78" t="s">
        <v>3495</v>
      </c>
      <c r="G453" s="78" t="s">
        <v>3496</v>
      </c>
      <c r="H453" s="78" t="s">
        <v>760</v>
      </c>
      <c r="I453" s="78" t="s">
        <v>812</v>
      </c>
      <c r="J453" s="78" t="s">
        <v>3483</v>
      </c>
      <c r="K453" s="78" t="s">
        <v>2</v>
      </c>
      <c r="L453" s="79">
        <v>0</v>
      </c>
      <c r="M453" s="79">
        <v>9</v>
      </c>
      <c r="N453" s="78" t="s">
        <v>3483</v>
      </c>
      <c r="O453" s="79" t="s">
        <v>3045</v>
      </c>
    </row>
    <row r="454" spans="1:15" ht="15">
      <c r="A454" s="78" t="s">
        <v>3624</v>
      </c>
      <c r="B454" s="78" t="s">
        <v>6</v>
      </c>
      <c r="C454" s="78" t="s">
        <v>3814</v>
      </c>
      <c r="D454" s="78" t="s">
        <v>604</v>
      </c>
      <c r="E454" s="78" t="s">
        <v>20</v>
      </c>
      <c r="F454" s="78" t="s">
        <v>3625</v>
      </c>
      <c r="G454" s="78" t="s">
        <v>3626</v>
      </c>
      <c r="H454" s="78" t="s">
        <v>760</v>
      </c>
      <c r="I454" s="78" t="s">
        <v>812</v>
      </c>
      <c r="J454" s="78" t="s">
        <v>3570</v>
      </c>
      <c r="K454" s="78" t="s">
        <v>2</v>
      </c>
      <c r="L454" s="79">
        <v>0</v>
      </c>
      <c r="M454" s="79">
        <v>7</v>
      </c>
      <c r="N454" s="78" t="s">
        <v>3570</v>
      </c>
      <c r="O454" s="79" t="s">
        <v>3045</v>
      </c>
    </row>
    <row r="455" spans="1:15" ht="30">
      <c r="A455" s="78" t="s">
        <v>79</v>
      </c>
      <c r="B455" s="78" t="s">
        <v>5</v>
      </c>
      <c r="C455" s="78" t="s">
        <v>3814</v>
      </c>
      <c r="D455" s="78" t="s">
        <v>604</v>
      </c>
      <c r="E455" s="78" t="s">
        <v>20</v>
      </c>
      <c r="F455" s="78" t="s">
        <v>767</v>
      </c>
      <c r="G455" s="78" t="s">
        <v>768</v>
      </c>
      <c r="H455" s="78" t="s">
        <v>669</v>
      </c>
      <c r="I455" s="78" t="s">
        <v>670</v>
      </c>
      <c r="J455" s="78" t="s">
        <v>769</v>
      </c>
      <c r="K455" s="78" t="s">
        <v>1</v>
      </c>
      <c r="L455" s="79">
        <v>29</v>
      </c>
      <c r="M455" s="79">
        <v>7</v>
      </c>
      <c r="N455" s="78" t="s">
        <v>770</v>
      </c>
      <c r="O455" s="79" t="s">
        <v>3045</v>
      </c>
    </row>
    <row r="456" spans="1:15" ht="45">
      <c r="A456" s="78" t="s">
        <v>525</v>
      </c>
      <c r="B456" s="78" t="s">
        <v>5</v>
      </c>
      <c r="C456" s="78" t="s">
        <v>29</v>
      </c>
      <c r="D456" s="78" t="s">
        <v>604</v>
      </c>
      <c r="E456" s="78" t="s">
        <v>20</v>
      </c>
      <c r="F456" s="78" t="s">
        <v>771</v>
      </c>
      <c r="G456" s="78" t="s">
        <v>772</v>
      </c>
      <c r="H456" s="78" t="s">
        <v>615</v>
      </c>
      <c r="I456" s="78" t="s">
        <v>722</v>
      </c>
      <c r="J456" s="78" t="s">
        <v>773</v>
      </c>
      <c r="K456" s="78" t="s">
        <v>1</v>
      </c>
      <c r="L456" s="79">
        <v>29</v>
      </c>
      <c r="M456" s="79">
        <v>2</v>
      </c>
      <c r="N456" s="78" t="s">
        <v>774</v>
      </c>
      <c r="O456" s="79" t="s">
        <v>3045</v>
      </c>
    </row>
    <row r="457" spans="1:15" ht="45">
      <c r="A457" s="78" t="s">
        <v>519</v>
      </c>
      <c r="B457" s="78" t="s">
        <v>5</v>
      </c>
      <c r="C457" s="78" t="s">
        <v>29</v>
      </c>
      <c r="D457" s="78" t="s">
        <v>604</v>
      </c>
      <c r="E457" s="78" t="s">
        <v>20</v>
      </c>
      <c r="F457" s="78" t="s">
        <v>779</v>
      </c>
      <c r="G457" s="78" t="s">
        <v>780</v>
      </c>
      <c r="H457" s="78" t="s">
        <v>612</v>
      </c>
      <c r="I457" s="78" t="s">
        <v>719</v>
      </c>
      <c r="J457" s="78" t="s">
        <v>781</v>
      </c>
      <c r="K457" s="78" t="s">
        <v>1</v>
      </c>
      <c r="L457" s="79">
        <v>28</v>
      </c>
      <c r="M457" s="79">
        <v>11</v>
      </c>
      <c r="N457" s="78" t="s">
        <v>782</v>
      </c>
      <c r="O457" s="79" t="s">
        <v>3045</v>
      </c>
    </row>
    <row r="458" spans="1:15" ht="30">
      <c r="A458" s="78" t="s">
        <v>76</v>
      </c>
      <c r="B458" s="78" t="s">
        <v>5</v>
      </c>
      <c r="C458" s="78" t="s">
        <v>3814</v>
      </c>
      <c r="D458" s="78" t="s">
        <v>604</v>
      </c>
      <c r="E458" s="78" t="s">
        <v>20</v>
      </c>
      <c r="F458" s="78" t="s">
        <v>788</v>
      </c>
      <c r="G458" s="78" t="s">
        <v>789</v>
      </c>
      <c r="H458" s="78" t="s">
        <v>669</v>
      </c>
      <c r="I458" s="78" t="s">
        <v>670</v>
      </c>
      <c r="J458" s="78" t="s">
        <v>790</v>
      </c>
      <c r="K458" s="78" t="s">
        <v>1</v>
      </c>
      <c r="L458" s="79">
        <v>29</v>
      </c>
      <c r="M458" s="79">
        <v>2</v>
      </c>
      <c r="N458" s="78" t="s">
        <v>791</v>
      </c>
      <c r="O458" s="79" t="s">
        <v>3045</v>
      </c>
    </row>
    <row r="459" spans="1:15" ht="30">
      <c r="A459" s="78" t="s">
        <v>468</v>
      </c>
      <c r="B459" s="78" t="s">
        <v>5</v>
      </c>
      <c r="C459" s="78" t="s">
        <v>38</v>
      </c>
      <c r="D459" s="78" t="s">
        <v>604</v>
      </c>
      <c r="E459" s="78" t="s">
        <v>20</v>
      </c>
      <c r="F459" s="78" t="s">
        <v>796</v>
      </c>
      <c r="G459" s="78" t="s">
        <v>797</v>
      </c>
      <c r="H459" s="78" t="s">
        <v>634</v>
      </c>
      <c r="I459" s="78" t="s">
        <v>647</v>
      </c>
      <c r="J459" s="78" t="s">
        <v>798</v>
      </c>
      <c r="K459" s="78" t="s">
        <v>1</v>
      </c>
      <c r="L459" s="79">
        <v>28</v>
      </c>
      <c r="M459" s="79">
        <v>10</v>
      </c>
      <c r="N459" s="78" t="s">
        <v>798</v>
      </c>
      <c r="O459" s="79" t="s">
        <v>3045</v>
      </c>
    </row>
    <row r="460" spans="1:15" ht="30">
      <c r="A460" s="78" t="s">
        <v>77</v>
      </c>
      <c r="B460" s="78" t="s">
        <v>5</v>
      </c>
      <c r="C460" s="78" t="s">
        <v>3814</v>
      </c>
      <c r="D460" s="78" t="s">
        <v>604</v>
      </c>
      <c r="E460" s="78" t="s">
        <v>20</v>
      </c>
      <c r="F460" s="78" t="s">
        <v>821</v>
      </c>
      <c r="G460" s="78" t="s">
        <v>822</v>
      </c>
      <c r="H460" s="78" t="s">
        <v>669</v>
      </c>
      <c r="I460" s="78" t="s">
        <v>670</v>
      </c>
      <c r="J460" s="78" t="s">
        <v>823</v>
      </c>
      <c r="K460" s="78" t="s">
        <v>1</v>
      </c>
      <c r="L460" s="79">
        <v>27</v>
      </c>
      <c r="M460" s="79">
        <v>9</v>
      </c>
      <c r="N460" s="78" t="s">
        <v>824</v>
      </c>
      <c r="O460" s="79" t="s">
        <v>3045</v>
      </c>
    </row>
    <row r="461" spans="1:15" ht="30">
      <c r="A461" s="78" t="s">
        <v>542</v>
      </c>
      <c r="B461" s="78" t="s">
        <v>5</v>
      </c>
      <c r="C461" s="78" t="s">
        <v>3655</v>
      </c>
      <c r="D461" s="78" t="s">
        <v>712</v>
      </c>
      <c r="E461" s="78" t="s">
        <v>20</v>
      </c>
      <c r="F461" s="78" t="s">
        <v>851</v>
      </c>
      <c r="G461" s="78" t="s">
        <v>852</v>
      </c>
      <c r="H461" s="78" t="s">
        <v>812</v>
      </c>
      <c r="I461" s="78" t="s">
        <v>812</v>
      </c>
      <c r="J461" s="78" t="s">
        <v>2988</v>
      </c>
      <c r="K461" s="78" t="s">
        <v>1</v>
      </c>
      <c r="L461" s="79">
        <v>25</v>
      </c>
      <c r="M461" s="79">
        <v>11</v>
      </c>
      <c r="N461" s="78" t="s">
        <v>853</v>
      </c>
      <c r="O461" s="79" t="s">
        <v>3045</v>
      </c>
    </row>
    <row r="462" spans="1:15" ht="30">
      <c r="A462" s="78" t="s">
        <v>465</v>
      </c>
      <c r="B462" s="78" t="s">
        <v>5</v>
      </c>
      <c r="C462" s="78" t="s">
        <v>38</v>
      </c>
      <c r="D462" s="78" t="s">
        <v>604</v>
      </c>
      <c r="E462" s="78" t="s">
        <v>20</v>
      </c>
      <c r="F462" s="78" t="s">
        <v>858</v>
      </c>
      <c r="G462" s="78" t="s">
        <v>859</v>
      </c>
      <c r="H462" s="78" t="s">
        <v>636</v>
      </c>
      <c r="I462" s="78" t="s">
        <v>637</v>
      </c>
      <c r="J462" s="78" t="s">
        <v>857</v>
      </c>
      <c r="K462" s="78" t="s">
        <v>1</v>
      </c>
      <c r="L462" s="79">
        <v>25</v>
      </c>
      <c r="M462" s="79">
        <v>10</v>
      </c>
      <c r="N462" s="78" t="s">
        <v>857</v>
      </c>
      <c r="O462" s="79" t="s">
        <v>3045</v>
      </c>
    </row>
    <row r="463" spans="1:15" ht="45">
      <c r="A463" s="78" t="s">
        <v>520</v>
      </c>
      <c r="B463" s="78" t="s">
        <v>5</v>
      </c>
      <c r="C463" s="78" t="s">
        <v>29</v>
      </c>
      <c r="D463" s="78" t="s">
        <v>604</v>
      </c>
      <c r="E463" s="78" t="s">
        <v>20</v>
      </c>
      <c r="F463" s="78" t="s">
        <v>860</v>
      </c>
      <c r="G463" s="78" t="s">
        <v>861</v>
      </c>
      <c r="H463" s="78" t="s">
        <v>612</v>
      </c>
      <c r="I463" s="78" t="s">
        <v>719</v>
      </c>
      <c r="J463" s="78" t="s">
        <v>862</v>
      </c>
      <c r="K463" s="78" t="s">
        <v>1</v>
      </c>
      <c r="L463" s="79">
        <v>25</v>
      </c>
      <c r="M463" s="79">
        <v>10</v>
      </c>
      <c r="N463" s="78" t="s">
        <v>857</v>
      </c>
      <c r="O463" s="79" t="s">
        <v>3045</v>
      </c>
    </row>
    <row r="464" spans="1:15" ht="45">
      <c r="A464" s="78" t="s">
        <v>544</v>
      </c>
      <c r="B464" s="78" t="s">
        <v>5</v>
      </c>
      <c r="C464" s="78" t="s">
        <v>15</v>
      </c>
      <c r="D464" s="78" t="s">
        <v>604</v>
      </c>
      <c r="E464" s="78" t="s">
        <v>20</v>
      </c>
      <c r="F464" s="78" t="s">
        <v>876</v>
      </c>
      <c r="G464" s="78" t="s">
        <v>877</v>
      </c>
      <c r="H464" s="78" t="s">
        <v>642</v>
      </c>
      <c r="I464" s="78" t="s">
        <v>723</v>
      </c>
      <c r="J464" s="78" t="s">
        <v>878</v>
      </c>
      <c r="K464" s="78" t="s">
        <v>1</v>
      </c>
      <c r="L464" s="79">
        <v>25</v>
      </c>
      <c r="M464" s="79">
        <v>9</v>
      </c>
      <c r="N464" s="78" t="s">
        <v>879</v>
      </c>
      <c r="O464" s="79" t="s">
        <v>3045</v>
      </c>
    </row>
    <row r="465" spans="1:15" ht="15">
      <c r="A465" s="78" t="s">
        <v>513</v>
      </c>
      <c r="B465" s="78" t="s">
        <v>5</v>
      </c>
      <c r="C465" s="78" t="s">
        <v>29</v>
      </c>
      <c r="D465" s="78" t="s">
        <v>604</v>
      </c>
      <c r="E465" s="78" t="s">
        <v>20</v>
      </c>
      <c r="F465" s="78" t="s">
        <v>880</v>
      </c>
      <c r="G465" s="78" t="s">
        <v>881</v>
      </c>
      <c r="H465" s="78" t="s">
        <v>619</v>
      </c>
      <c r="I465" s="78" t="s">
        <v>812</v>
      </c>
      <c r="J465" s="78" t="s">
        <v>882</v>
      </c>
      <c r="K465" s="78" t="s">
        <v>1</v>
      </c>
      <c r="L465" s="79">
        <v>24</v>
      </c>
      <c r="M465" s="79">
        <v>9</v>
      </c>
      <c r="N465" s="78" t="s">
        <v>882</v>
      </c>
      <c r="O465" s="79" t="s">
        <v>3045</v>
      </c>
    </row>
    <row r="466" spans="1:15" ht="30">
      <c r="A466" s="78" t="s">
        <v>206</v>
      </c>
      <c r="B466" s="78" t="s">
        <v>5</v>
      </c>
      <c r="C466" s="78" t="s">
        <v>10</v>
      </c>
      <c r="D466" s="78" t="s">
        <v>604</v>
      </c>
      <c r="E466" s="78" t="s">
        <v>20</v>
      </c>
      <c r="F466" s="78" t="s">
        <v>883</v>
      </c>
      <c r="G466" s="78" t="s">
        <v>884</v>
      </c>
      <c r="H466" s="78" t="s">
        <v>675</v>
      </c>
      <c r="I466" s="78" t="s">
        <v>725</v>
      </c>
      <c r="J466" s="78" t="s">
        <v>885</v>
      </c>
      <c r="K466" s="78" t="s">
        <v>1</v>
      </c>
      <c r="L466" s="79">
        <v>25</v>
      </c>
      <c r="M466" s="79">
        <v>5</v>
      </c>
      <c r="N466" s="78" t="s">
        <v>885</v>
      </c>
      <c r="O466" s="79" t="s">
        <v>3045</v>
      </c>
    </row>
    <row r="467" spans="1:15" ht="30">
      <c r="A467" s="78" t="s">
        <v>92</v>
      </c>
      <c r="B467" s="78" t="s">
        <v>5</v>
      </c>
      <c r="C467" s="78" t="s">
        <v>602</v>
      </c>
      <c r="D467" s="78" t="s">
        <v>604</v>
      </c>
      <c r="E467" s="78" t="s">
        <v>20</v>
      </c>
      <c r="F467" s="78" t="s">
        <v>922</v>
      </c>
      <c r="G467" s="78" t="s">
        <v>923</v>
      </c>
      <c r="H467" s="78" t="s">
        <v>628</v>
      </c>
      <c r="I467" s="78" t="s">
        <v>812</v>
      </c>
      <c r="J467" s="78" t="s">
        <v>3391</v>
      </c>
      <c r="K467" s="78" t="s">
        <v>1</v>
      </c>
      <c r="L467" s="79">
        <v>24</v>
      </c>
      <c r="M467" s="79">
        <v>5</v>
      </c>
      <c r="N467" s="78" t="s">
        <v>924</v>
      </c>
      <c r="O467" s="79" t="s">
        <v>3045</v>
      </c>
    </row>
    <row r="468" spans="1:15" ht="45">
      <c r="A468" s="78" t="s">
        <v>484</v>
      </c>
      <c r="B468" s="78" t="s">
        <v>5</v>
      </c>
      <c r="C468" s="78" t="s">
        <v>14</v>
      </c>
      <c r="D468" s="78" t="s">
        <v>604</v>
      </c>
      <c r="E468" s="78" t="s">
        <v>20</v>
      </c>
      <c r="F468" s="78" t="s">
        <v>925</v>
      </c>
      <c r="G468" s="78" t="s">
        <v>926</v>
      </c>
      <c r="H468" s="78" t="s">
        <v>621</v>
      </c>
      <c r="I468" s="78" t="s">
        <v>715</v>
      </c>
      <c r="J468" s="78" t="s">
        <v>927</v>
      </c>
      <c r="K468" s="78" t="s">
        <v>1</v>
      </c>
      <c r="L468" s="79">
        <v>24</v>
      </c>
      <c r="M468" s="79">
        <v>5</v>
      </c>
      <c r="N468" s="78" t="s">
        <v>927</v>
      </c>
      <c r="O468" s="79" t="s">
        <v>3045</v>
      </c>
    </row>
    <row r="469" spans="1:15" ht="30">
      <c r="A469" s="78" t="s">
        <v>469</v>
      </c>
      <c r="B469" s="78" t="s">
        <v>5</v>
      </c>
      <c r="C469" s="78" t="s">
        <v>38</v>
      </c>
      <c r="D469" s="78" t="s">
        <v>604</v>
      </c>
      <c r="E469" s="78" t="s">
        <v>20</v>
      </c>
      <c r="F469" s="78" t="s">
        <v>936</v>
      </c>
      <c r="G469" s="78" t="s">
        <v>937</v>
      </c>
      <c r="H469" s="78" t="s">
        <v>634</v>
      </c>
      <c r="I469" s="78" t="s">
        <v>635</v>
      </c>
      <c r="J469" s="78" t="s">
        <v>938</v>
      </c>
      <c r="K469" s="78" t="s">
        <v>1</v>
      </c>
      <c r="L469" s="79">
        <v>23</v>
      </c>
      <c r="M469" s="79">
        <v>9</v>
      </c>
      <c r="N469" s="78" t="s">
        <v>938</v>
      </c>
      <c r="O469" s="79" t="s">
        <v>3045</v>
      </c>
    </row>
    <row r="470" spans="1:15" ht="30">
      <c r="A470" s="78" t="s">
        <v>511</v>
      </c>
      <c r="B470" s="78" t="s">
        <v>5</v>
      </c>
      <c r="C470" s="78" t="s">
        <v>29</v>
      </c>
      <c r="D470" s="78" t="s">
        <v>604</v>
      </c>
      <c r="E470" s="78" t="s">
        <v>20</v>
      </c>
      <c r="F470" s="78" t="s">
        <v>945</v>
      </c>
      <c r="G470" s="78" t="s">
        <v>946</v>
      </c>
      <c r="H470" s="78" t="s">
        <v>619</v>
      </c>
      <c r="I470" s="78" t="s">
        <v>716</v>
      </c>
      <c r="J470" s="78" t="s">
        <v>947</v>
      </c>
      <c r="K470" s="78" t="s">
        <v>1</v>
      </c>
      <c r="L470" s="79">
        <v>23</v>
      </c>
      <c r="M470" s="79">
        <v>3</v>
      </c>
      <c r="N470" s="78" t="s">
        <v>947</v>
      </c>
      <c r="O470" s="79" t="s">
        <v>3045</v>
      </c>
    </row>
    <row r="471" spans="1:15" ht="30">
      <c r="A471" s="78" t="s">
        <v>515</v>
      </c>
      <c r="B471" s="78" t="s">
        <v>5</v>
      </c>
      <c r="C471" s="78" t="s">
        <v>29</v>
      </c>
      <c r="D471" s="78" t="s">
        <v>604</v>
      </c>
      <c r="E471" s="78" t="s">
        <v>20</v>
      </c>
      <c r="F471" s="78" t="s">
        <v>948</v>
      </c>
      <c r="G471" s="78" t="s">
        <v>949</v>
      </c>
      <c r="H471" s="78" t="s">
        <v>619</v>
      </c>
      <c r="I471" s="78" t="s">
        <v>716</v>
      </c>
      <c r="J471" s="78" t="s">
        <v>950</v>
      </c>
      <c r="K471" s="78" t="s">
        <v>1</v>
      </c>
      <c r="L471" s="79">
        <v>22</v>
      </c>
      <c r="M471" s="79">
        <v>11</v>
      </c>
      <c r="N471" s="78" t="s">
        <v>950</v>
      </c>
      <c r="O471" s="79" t="s">
        <v>3045</v>
      </c>
    </row>
    <row r="472" spans="1:15" ht="30">
      <c r="A472" s="78" t="s">
        <v>54</v>
      </c>
      <c r="B472" s="78" t="s">
        <v>5</v>
      </c>
      <c r="C472" s="78" t="s">
        <v>7</v>
      </c>
      <c r="D472" s="78" t="s">
        <v>604</v>
      </c>
      <c r="E472" s="78" t="s">
        <v>20</v>
      </c>
      <c r="F472" s="78" t="s">
        <v>954</v>
      </c>
      <c r="G472" s="78" t="s">
        <v>955</v>
      </c>
      <c r="H472" s="78" t="s">
        <v>956</v>
      </c>
      <c r="I472" s="78" t="s">
        <v>812</v>
      </c>
      <c r="J472" s="78" t="s">
        <v>808</v>
      </c>
      <c r="K472" s="78" t="s">
        <v>1</v>
      </c>
      <c r="L472" s="79">
        <v>23</v>
      </c>
      <c r="M472" s="79">
        <v>1</v>
      </c>
      <c r="N472" s="78" t="s">
        <v>957</v>
      </c>
      <c r="O472" s="79" t="s">
        <v>3045</v>
      </c>
    </row>
    <row r="473" spans="1:15" ht="45">
      <c r="A473" s="78" t="s">
        <v>531</v>
      </c>
      <c r="B473" s="78" t="s">
        <v>5</v>
      </c>
      <c r="C473" s="78" t="s">
        <v>29</v>
      </c>
      <c r="D473" s="78" t="s">
        <v>604</v>
      </c>
      <c r="E473" s="78" t="s">
        <v>20</v>
      </c>
      <c r="F473" s="78" t="s">
        <v>974</v>
      </c>
      <c r="G473" s="78" t="s">
        <v>975</v>
      </c>
      <c r="H473" s="78" t="s">
        <v>617</v>
      </c>
      <c r="I473" s="78" t="s">
        <v>618</v>
      </c>
      <c r="J473" s="78" t="s">
        <v>976</v>
      </c>
      <c r="K473" s="78" t="s">
        <v>1</v>
      </c>
      <c r="L473" s="79">
        <v>22</v>
      </c>
      <c r="M473" s="79">
        <v>3</v>
      </c>
      <c r="N473" s="78" t="s">
        <v>976</v>
      </c>
      <c r="O473" s="79" t="s">
        <v>3045</v>
      </c>
    </row>
    <row r="474" spans="1:15" ht="45">
      <c r="A474" s="78" t="s">
        <v>57</v>
      </c>
      <c r="B474" s="78" t="s">
        <v>5</v>
      </c>
      <c r="C474" s="78" t="s">
        <v>7</v>
      </c>
      <c r="D474" s="78" t="s">
        <v>604</v>
      </c>
      <c r="E474" s="78" t="s">
        <v>20</v>
      </c>
      <c r="F474" s="78" t="s">
        <v>977</v>
      </c>
      <c r="G474" s="78" t="s">
        <v>978</v>
      </c>
      <c r="H474" s="78" t="s">
        <v>624</v>
      </c>
      <c r="I474" s="78" t="s">
        <v>3817</v>
      </c>
      <c r="J474" s="78" t="s">
        <v>969</v>
      </c>
      <c r="K474" s="78" t="s">
        <v>1</v>
      </c>
      <c r="L474" s="79">
        <v>22</v>
      </c>
      <c r="M474" s="79">
        <v>2</v>
      </c>
      <c r="N474" s="78" t="s">
        <v>969</v>
      </c>
      <c r="O474" s="79" t="s">
        <v>3045</v>
      </c>
    </row>
    <row r="475" spans="1:15" ht="30">
      <c r="A475" s="78" t="s">
        <v>61</v>
      </c>
      <c r="B475" s="78" t="s">
        <v>5</v>
      </c>
      <c r="C475" s="78" t="s">
        <v>603</v>
      </c>
      <c r="D475" s="78" t="s">
        <v>604</v>
      </c>
      <c r="E475" s="78" t="s">
        <v>20</v>
      </c>
      <c r="F475" s="78" t="s">
        <v>985</v>
      </c>
      <c r="G475" s="78" t="s">
        <v>986</v>
      </c>
      <c r="H475" s="78" t="s">
        <v>663</v>
      </c>
      <c r="I475" s="78" t="s">
        <v>3542</v>
      </c>
      <c r="J475" s="78" t="s">
        <v>808</v>
      </c>
      <c r="K475" s="78" t="s">
        <v>1</v>
      </c>
      <c r="L475" s="79">
        <v>22</v>
      </c>
      <c r="M475" s="79">
        <v>0</v>
      </c>
      <c r="N475" s="78" t="s">
        <v>984</v>
      </c>
      <c r="O475" s="79" t="s">
        <v>3045</v>
      </c>
    </row>
    <row r="476" spans="1:15" ht="30">
      <c r="A476" s="78" t="s">
        <v>51</v>
      </c>
      <c r="B476" s="78" t="s">
        <v>5</v>
      </c>
      <c r="C476" s="78" t="s">
        <v>603</v>
      </c>
      <c r="D476" s="78" t="s">
        <v>604</v>
      </c>
      <c r="E476" s="78" t="s">
        <v>20</v>
      </c>
      <c r="F476" s="78" t="s">
        <v>991</v>
      </c>
      <c r="G476" s="78" t="s">
        <v>992</v>
      </c>
      <c r="H476" s="78" t="s">
        <v>631</v>
      </c>
      <c r="I476" s="78" t="s">
        <v>632</v>
      </c>
      <c r="J476" s="78" t="s">
        <v>808</v>
      </c>
      <c r="K476" s="78" t="s">
        <v>1</v>
      </c>
      <c r="L476" s="79">
        <v>22</v>
      </c>
      <c r="M476" s="79">
        <v>1</v>
      </c>
      <c r="N476" s="78" t="s">
        <v>993</v>
      </c>
      <c r="O476" s="79" t="s">
        <v>3045</v>
      </c>
    </row>
    <row r="477" spans="1:15" ht="30">
      <c r="A477" s="78" t="s">
        <v>207</v>
      </c>
      <c r="B477" s="78" t="s">
        <v>5</v>
      </c>
      <c r="C477" s="78" t="s">
        <v>10</v>
      </c>
      <c r="D477" s="78" t="s">
        <v>604</v>
      </c>
      <c r="E477" s="78" t="s">
        <v>20</v>
      </c>
      <c r="F477" s="78" t="s">
        <v>997</v>
      </c>
      <c r="G477" s="78" t="s">
        <v>998</v>
      </c>
      <c r="H477" s="78" t="s">
        <v>675</v>
      </c>
      <c r="I477" s="78" t="s">
        <v>725</v>
      </c>
      <c r="J477" s="78" t="s">
        <v>999</v>
      </c>
      <c r="K477" s="78" t="s">
        <v>1</v>
      </c>
      <c r="L477" s="79">
        <v>21</v>
      </c>
      <c r="M477" s="79">
        <v>7</v>
      </c>
      <c r="N477" s="78" t="s">
        <v>999</v>
      </c>
      <c r="O477" s="79" t="s">
        <v>3045</v>
      </c>
    </row>
    <row r="478" spans="1:15" ht="45">
      <c r="A478" s="78" t="s">
        <v>485</v>
      </c>
      <c r="B478" s="78" t="s">
        <v>5</v>
      </c>
      <c r="C478" s="78" t="s">
        <v>14</v>
      </c>
      <c r="D478" s="78" t="s">
        <v>604</v>
      </c>
      <c r="E478" s="78" t="s">
        <v>20</v>
      </c>
      <c r="F478" s="78" t="s">
        <v>1000</v>
      </c>
      <c r="G478" s="78" t="s">
        <v>1001</v>
      </c>
      <c r="H478" s="78" t="s">
        <v>621</v>
      </c>
      <c r="I478" s="78" t="s">
        <v>715</v>
      </c>
      <c r="J478" s="78" t="s">
        <v>1002</v>
      </c>
      <c r="K478" s="78" t="s">
        <v>1</v>
      </c>
      <c r="L478" s="79">
        <v>21</v>
      </c>
      <c r="M478" s="79">
        <v>6</v>
      </c>
      <c r="N478" s="78" t="s">
        <v>1002</v>
      </c>
      <c r="O478" s="79" t="s">
        <v>3045</v>
      </c>
    </row>
    <row r="479" spans="1:15" ht="45">
      <c r="A479" s="78" t="s">
        <v>540</v>
      </c>
      <c r="B479" s="78" t="s">
        <v>5</v>
      </c>
      <c r="C479" s="78" t="s">
        <v>15</v>
      </c>
      <c r="D479" s="78" t="s">
        <v>604</v>
      </c>
      <c r="E479" s="78" t="s">
        <v>20</v>
      </c>
      <c r="F479" s="78" t="s">
        <v>1003</v>
      </c>
      <c r="G479" s="78" t="s">
        <v>1004</v>
      </c>
      <c r="H479" s="78" t="s">
        <v>645</v>
      </c>
      <c r="I479" s="78" t="s">
        <v>726</v>
      </c>
      <c r="J479" s="78" t="s">
        <v>1005</v>
      </c>
      <c r="K479" s="78" t="s">
        <v>1</v>
      </c>
      <c r="L479" s="79">
        <v>21</v>
      </c>
      <c r="M479" s="79">
        <v>5</v>
      </c>
      <c r="N479" s="78" t="s">
        <v>1005</v>
      </c>
      <c r="O479" s="79" t="s">
        <v>3045</v>
      </c>
    </row>
    <row r="480" spans="1:15" ht="45">
      <c r="A480" s="78" t="s">
        <v>526</v>
      </c>
      <c r="B480" s="78" t="s">
        <v>5</v>
      </c>
      <c r="C480" s="78" t="s">
        <v>29</v>
      </c>
      <c r="D480" s="78" t="s">
        <v>604</v>
      </c>
      <c r="E480" s="78" t="s">
        <v>20</v>
      </c>
      <c r="F480" s="78" t="s">
        <v>1006</v>
      </c>
      <c r="G480" s="78" t="s">
        <v>1007</v>
      </c>
      <c r="H480" s="78" t="s">
        <v>615</v>
      </c>
      <c r="I480" s="78" t="s">
        <v>722</v>
      </c>
      <c r="J480" s="78" t="s">
        <v>1008</v>
      </c>
      <c r="K480" s="78" t="s">
        <v>1</v>
      </c>
      <c r="L480" s="79">
        <v>21</v>
      </c>
      <c r="M480" s="79">
        <v>3</v>
      </c>
      <c r="N480" s="78" t="s">
        <v>1008</v>
      </c>
      <c r="O480" s="79" t="s">
        <v>3045</v>
      </c>
    </row>
    <row r="481" spans="1:15" ht="30">
      <c r="A481" s="78" t="s">
        <v>157</v>
      </c>
      <c r="B481" s="78" t="s">
        <v>5</v>
      </c>
      <c r="C481" s="78" t="s">
        <v>9</v>
      </c>
      <c r="D481" s="78" t="s">
        <v>604</v>
      </c>
      <c r="E481" s="78" t="s">
        <v>20</v>
      </c>
      <c r="F481" s="78" t="s">
        <v>1012</v>
      </c>
      <c r="G481" s="78" t="s">
        <v>1013</v>
      </c>
      <c r="H481" s="78" t="s">
        <v>746</v>
      </c>
      <c r="I481" s="78" t="s">
        <v>748</v>
      </c>
      <c r="J481" s="78" t="s">
        <v>820</v>
      </c>
      <c r="K481" s="78" t="s">
        <v>1</v>
      </c>
      <c r="L481" s="79">
        <v>21</v>
      </c>
      <c r="M481" s="79">
        <v>1</v>
      </c>
      <c r="N481" s="78" t="s">
        <v>1014</v>
      </c>
      <c r="O481" s="79" t="s">
        <v>3045</v>
      </c>
    </row>
    <row r="482" spans="1:15" ht="45">
      <c r="A482" s="78" t="s">
        <v>204</v>
      </c>
      <c r="B482" s="78" t="s">
        <v>5</v>
      </c>
      <c r="C482" s="78" t="s">
        <v>10</v>
      </c>
      <c r="D482" s="78" t="s">
        <v>604</v>
      </c>
      <c r="E482" s="78" t="s">
        <v>20</v>
      </c>
      <c r="F482" s="78" t="s">
        <v>1020</v>
      </c>
      <c r="G482" s="78" t="s">
        <v>1021</v>
      </c>
      <c r="H482" s="78" t="s">
        <v>674</v>
      </c>
      <c r="I482" s="78" t="s">
        <v>724</v>
      </c>
      <c r="J482" s="78" t="s">
        <v>1022</v>
      </c>
      <c r="K482" s="78" t="s">
        <v>1</v>
      </c>
      <c r="L482" s="79">
        <v>21</v>
      </c>
      <c r="M482" s="79">
        <v>2</v>
      </c>
      <c r="N482" s="78" t="s">
        <v>1022</v>
      </c>
      <c r="O482" s="79" t="s">
        <v>3045</v>
      </c>
    </row>
    <row r="483" spans="1:15" ht="30">
      <c r="A483" s="78" t="s">
        <v>470</v>
      </c>
      <c r="B483" s="78" t="s">
        <v>5</v>
      </c>
      <c r="C483" s="78" t="s">
        <v>38</v>
      </c>
      <c r="D483" s="78" t="s">
        <v>604</v>
      </c>
      <c r="E483" s="78" t="s">
        <v>20</v>
      </c>
      <c r="F483" s="78" t="s">
        <v>1023</v>
      </c>
      <c r="G483" s="78" t="s">
        <v>1024</v>
      </c>
      <c r="H483" s="78" t="s">
        <v>634</v>
      </c>
      <c r="I483" s="78" t="s">
        <v>635</v>
      </c>
      <c r="J483" s="78" t="s">
        <v>878</v>
      </c>
      <c r="K483" s="78" t="s">
        <v>1</v>
      </c>
      <c r="L483" s="79">
        <v>20</v>
      </c>
      <c r="M483" s="79">
        <v>9</v>
      </c>
      <c r="N483" s="78" t="s">
        <v>878</v>
      </c>
      <c r="O483" s="79" t="s">
        <v>3045</v>
      </c>
    </row>
    <row r="484" spans="1:15" ht="60">
      <c r="A484" s="78" t="s">
        <v>1027</v>
      </c>
      <c r="B484" s="78" t="s">
        <v>5</v>
      </c>
      <c r="C484" s="78" t="s">
        <v>14</v>
      </c>
      <c r="D484" s="78" t="s">
        <v>604</v>
      </c>
      <c r="E484" s="78" t="s">
        <v>20</v>
      </c>
      <c r="F484" s="78" t="s">
        <v>1028</v>
      </c>
      <c r="G484" s="78" t="s">
        <v>1029</v>
      </c>
      <c r="H484" s="78" t="s">
        <v>608</v>
      </c>
      <c r="I484" s="78" t="s">
        <v>721</v>
      </c>
      <c r="J484" s="78" t="s">
        <v>1030</v>
      </c>
      <c r="K484" s="78" t="s">
        <v>1</v>
      </c>
      <c r="L484" s="79">
        <v>20</v>
      </c>
      <c r="M484" s="79">
        <v>9</v>
      </c>
      <c r="N484" s="78" t="s">
        <v>1030</v>
      </c>
      <c r="O484" s="79" t="s">
        <v>3045</v>
      </c>
    </row>
    <row r="485" spans="1:15" ht="30">
      <c r="A485" s="78" t="s">
        <v>152</v>
      </c>
      <c r="B485" s="78" t="s">
        <v>5</v>
      </c>
      <c r="C485" s="78" t="s">
        <v>9</v>
      </c>
      <c r="D485" s="78" t="s">
        <v>604</v>
      </c>
      <c r="E485" s="78" t="s">
        <v>20</v>
      </c>
      <c r="F485" s="78" t="s">
        <v>1035</v>
      </c>
      <c r="G485" s="78" t="s">
        <v>1036</v>
      </c>
      <c r="H485" s="78" t="s">
        <v>746</v>
      </c>
      <c r="I485" s="78" t="s">
        <v>748</v>
      </c>
      <c r="J485" s="78" t="s">
        <v>820</v>
      </c>
      <c r="K485" s="78" t="s">
        <v>1</v>
      </c>
      <c r="L485" s="79">
        <v>20</v>
      </c>
      <c r="M485" s="79">
        <v>6</v>
      </c>
      <c r="N485" s="78" t="s">
        <v>1037</v>
      </c>
      <c r="O485" s="79" t="s">
        <v>3045</v>
      </c>
    </row>
    <row r="486" spans="1:15" ht="30">
      <c r="A486" s="78" t="s">
        <v>88</v>
      </c>
      <c r="B486" s="78" t="s">
        <v>5</v>
      </c>
      <c r="C486" s="78" t="s">
        <v>602</v>
      </c>
      <c r="D486" s="78" t="s">
        <v>604</v>
      </c>
      <c r="E486" s="78" t="s">
        <v>20</v>
      </c>
      <c r="F486" s="78" t="s">
        <v>1038</v>
      </c>
      <c r="G486" s="78" t="s">
        <v>1039</v>
      </c>
      <c r="H486" s="78" t="s">
        <v>660</v>
      </c>
      <c r="I486" s="78" t="s">
        <v>812</v>
      </c>
      <c r="J486" s="78" t="s">
        <v>3391</v>
      </c>
      <c r="K486" s="78" t="s">
        <v>1</v>
      </c>
      <c r="L486" s="79">
        <v>20</v>
      </c>
      <c r="M486" s="79">
        <v>5</v>
      </c>
      <c r="N486" s="78" t="s">
        <v>1040</v>
      </c>
      <c r="O486" s="79" t="s">
        <v>3045</v>
      </c>
    </row>
    <row r="487" spans="1:15" ht="30">
      <c r="A487" s="78" t="s">
        <v>1051</v>
      </c>
      <c r="B487" s="78" t="s">
        <v>5</v>
      </c>
      <c r="C487" s="78" t="s">
        <v>603</v>
      </c>
      <c r="D487" s="78" t="s">
        <v>604</v>
      </c>
      <c r="E487" s="78" t="s">
        <v>20</v>
      </c>
      <c r="F487" s="78" t="s">
        <v>3201</v>
      </c>
      <c r="G487" s="78" t="s">
        <v>3202</v>
      </c>
      <c r="H487" s="78" t="s">
        <v>663</v>
      </c>
      <c r="I487" s="78" t="s">
        <v>3543</v>
      </c>
      <c r="J487" s="78" t="s">
        <v>808</v>
      </c>
      <c r="K487" s="78" t="s">
        <v>1</v>
      </c>
      <c r="L487" s="79">
        <v>20</v>
      </c>
      <c r="M487" s="79">
        <v>1</v>
      </c>
      <c r="N487" s="78" t="s">
        <v>1054</v>
      </c>
      <c r="O487" s="79" t="s">
        <v>3045</v>
      </c>
    </row>
    <row r="488" spans="1:15" ht="45">
      <c r="A488" s="78" t="s">
        <v>228</v>
      </c>
      <c r="B488" s="78" t="s">
        <v>5</v>
      </c>
      <c r="C488" s="78" t="s">
        <v>10</v>
      </c>
      <c r="D488" s="78" t="s">
        <v>604</v>
      </c>
      <c r="E488" s="78" t="s">
        <v>20</v>
      </c>
      <c r="F488" s="78" t="s">
        <v>3203</v>
      </c>
      <c r="G488" s="78" t="s">
        <v>3204</v>
      </c>
      <c r="H488" s="78" t="s">
        <v>674</v>
      </c>
      <c r="I488" s="78" t="s">
        <v>724</v>
      </c>
      <c r="J488" s="78" t="s">
        <v>1060</v>
      </c>
      <c r="K488" s="78" t="s">
        <v>1</v>
      </c>
      <c r="L488" s="79">
        <v>20</v>
      </c>
      <c r="M488" s="79">
        <v>1</v>
      </c>
      <c r="N488" s="78" t="s">
        <v>1060</v>
      </c>
      <c r="O488" s="79" t="s">
        <v>3045</v>
      </c>
    </row>
    <row r="489" spans="1:15" ht="30">
      <c r="A489" s="78" t="s">
        <v>1063</v>
      </c>
      <c r="B489" s="78" t="s">
        <v>5</v>
      </c>
      <c r="C489" s="78" t="s">
        <v>14</v>
      </c>
      <c r="D489" s="78" t="s">
        <v>604</v>
      </c>
      <c r="E489" s="78" t="s">
        <v>20</v>
      </c>
      <c r="F489" s="78" t="s">
        <v>1064</v>
      </c>
      <c r="G489" s="78" t="s">
        <v>1065</v>
      </c>
      <c r="H489" s="78" t="s">
        <v>609</v>
      </c>
      <c r="I489" s="78" t="s">
        <v>812</v>
      </c>
      <c r="J489" s="78" t="s">
        <v>1066</v>
      </c>
      <c r="K489" s="78" t="s">
        <v>1</v>
      </c>
      <c r="L489" s="79">
        <v>20</v>
      </c>
      <c r="M489" s="79">
        <v>1</v>
      </c>
      <c r="N489" s="78" t="s">
        <v>1066</v>
      </c>
      <c r="O489" s="79" t="s">
        <v>3045</v>
      </c>
    </row>
    <row r="490" spans="1:15" ht="30">
      <c r="A490" s="78" t="s">
        <v>62</v>
      </c>
      <c r="B490" s="78" t="s">
        <v>5</v>
      </c>
      <c r="C490" s="78" t="s">
        <v>603</v>
      </c>
      <c r="D490" s="78" t="s">
        <v>604</v>
      </c>
      <c r="E490" s="78" t="s">
        <v>20</v>
      </c>
      <c r="F490" s="78" t="s">
        <v>1071</v>
      </c>
      <c r="G490" s="78" t="s">
        <v>1072</v>
      </c>
      <c r="H490" s="78" t="s">
        <v>663</v>
      </c>
      <c r="I490" s="78" t="s">
        <v>3542</v>
      </c>
      <c r="J490" s="78" t="s">
        <v>808</v>
      </c>
      <c r="K490" s="78" t="s">
        <v>1</v>
      </c>
      <c r="L490" s="79">
        <v>20</v>
      </c>
      <c r="M490" s="79">
        <v>0</v>
      </c>
      <c r="N490" s="78" t="s">
        <v>1073</v>
      </c>
      <c r="O490" s="79" t="s">
        <v>3045</v>
      </c>
    </row>
    <row r="491" spans="1:15" ht="75">
      <c r="A491" s="78" t="s">
        <v>512</v>
      </c>
      <c r="B491" s="78" t="s">
        <v>5</v>
      </c>
      <c r="C491" s="78" t="s">
        <v>29</v>
      </c>
      <c r="D491" s="78" t="s">
        <v>604</v>
      </c>
      <c r="E491" s="78" t="s">
        <v>20</v>
      </c>
      <c r="F491" s="78" t="s">
        <v>1076</v>
      </c>
      <c r="G491" s="78" t="s">
        <v>1077</v>
      </c>
      <c r="H491" s="78" t="s">
        <v>617</v>
      </c>
      <c r="I491" s="78" t="s">
        <v>666</v>
      </c>
      <c r="J491" s="78" t="s">
        <v>827</v>
      </c>
      <c r="K491" s="78" t="s">
        <v>1</v>
      </c>
      <c r="L491" s="79">
        <v>19</v>
      </c>
      <c r="M491" s="79">
        <v>8</v>
      </c>
      <c r="N491" s="78" t="s">
        <v>827</v>
      </c>
      <c r="O491" s="79" t="s">
        <v>3045</v>
      </c>
    </row>
    <row r="492" spans="1:15" ht="45">
      <c r="A492" s="78" t="s">
        <v>1078</v>
      </c>
      <c r="B492" s="78" t="s">
        <v>5</v>
      </c>
      <c r="C492" s="78" t="s">
        <v>14</v>
      </c>
      <c r="D492" s="78" t="s">
        <v>604</v>
      </c>
      <c r="E492" s="78" t="s">
        <v>20</v>
      </c>
      <c r="F492" s="78" t="s">
        <v>1079</v>
      </c>
      <c r="G492" s="78" t="s">
        <v>1080</v>
      </c>
      <c r="H492" s="78" t="s">
        <v>621</v>
      </c>
      <c r="I492" s="78" t="s">
        <v>715</v>
      </c>
      <c r="J492" s="78" t="s">
        <v>1081</v>
      </c>
      <c r="K492" s="78" t="s">
        <v>1</v>
      </c>
      <c r="L492" s="79">
        <v>19</v>
      </c>
      <c r="M492" s="79">
        <v>7</v>
      </c>
      <c r="N492" s="78" t="s">
        <v>1081</v>
      </c>
      <c r="O492" s="79" t="s">
        <v>3045</v>
      </c>
    </row>
    <row r="493" spans="1:15" ht="30">
      <c r="A493" s="78" t="s">
        <v>576</v>
      </c>
      <c r="B493" s="78" t="s">
        <v>5</v>
      </c>
      <c r="C493" s="78" t="s">
        <v>16</v>
      </c>
      <c r="D493" s="78" t="s">
        <v>604</v>
      </c>
      <c r="E493" s="78" t="s">
        <v>20</v>
      </c>
      <c r="F493" s="78" t="s">
        <v>1082</v>
      </c>
      <c r="G493" s="78" t="s">
        <v>1083</v>
      </c>
      <c r="H493" s="78" t="s">
        <v>613</v>
      </c>
      <c r="I493" s="78" t="s">
        <v>812</v>
      </c>
      <c r="J493" s="78" t="s">
        <v>1084</v>
      </c>
      <c r="K493" s="78" t="s">
        <v>1</v>
      </c>
      <c r="L493" s="79">
        <v>19</v>
      </c>
      <c r="M493" s="79">
        <v>4</v>
      </c>
      <c r="N493" s="78" t="s">
        <v>1085</v>
      </c>
      <c r="O493" s="79" t="s">
        <v>3045</v>
      </c>
    </row>
    <row r="494" spans="1:15" ht="30">
      <c r="A494" s="78" t="s">
        <v>357</v>
      </c>
      <c r="B494" s="78" t="s">
        <v>5</v>
      </c>
      <c r="C494" s="78" t="s">
        <v>13</v>
      </c>
      <c r="D494" s="78" t="s">
        <v>604</v>
      </c>
      <c r="E494" s="78" t="s">
        <v>20</v>
      </c>
      <c r="F494" s="78" t="s">
        <v>1089</v>
      </c>
      <c r="G494" s="78" t="s">
        <v>1090</v>
      </c>
      <c r="H494" s="78" t="s">
        <v>605</v>
      </c>
      <c r="I494" s="78" t="s">
        <v>606</v>
      </c>
      <c r="J494" s="78" t="s">
        <v>1091</v>
      </c>
      <c r="K494" s="78" t="s">
        <v>1</v>
      </c>
      <c r="L494" s="79">
        <v>19</v>
      </c>
      <c r="M494" s="79">
        <v>3</v>
      </c>
      <c r="N494" s="78" t="s">
        <v>1091</v>
      </c>
      <c r="O494" s="79" t="s">
        <v>3045</v>
      </c>
    </row>
    <row r="495" spans="1:15" ht="30">
      <c r="A495" s="78" t="s">
        <v>1092</v>
      </c>
      <c r="B495" s="78" t="s">
        <v>5</v>
      </c>
      <c r="C495" s="78" t="s">
        <v>13</v>
      </c>
      <c r="D495" s="78" t="s">
        <v>604</v>
      </c>
      <c r="E495" s="78" t="s">
        <v>20</v>
      </c>
      <c r="F495" s="78" t="s">
        <v>1093</v>
      </c>
      <c r="G495" s="78" t="s">
        <v>1094</v>
      </c>
      <c r="H495" s="78" t="s">
        <v>671</v>
      </c>
      <c r="I495" s="78" t="s">
        <v>672</v>
      </c>
      <c r="J495" s="78" t="s">
        <v>1095</v>
      </c>
      <c r="K495" s="78" t="s">
        <v>1</v>
      </c>
      <c r="L495" s="79">
        <v>19</v>
      </c>
      <c r="M495" s="79">
        <v>1</v>
      </c>
      <c r="N495" s="78" t="s">
        <v>1095</v>
      </c>
      <c r="O495" s="79" t="s">
        <v>3045</v>
      </c>
    </row>
    <row r="496" spans="1:15" ht="75">
      <c r="A496" s="78" t="s">
        <v>482</v>
      </c>
      <c r="B496" s="78" t="s">
        <v>5</v>
      </c>
      <c r="C496" s="78" t="s">
        <v>14</v>
      </c>
      <c r="D496" s="78" t="s">
        <v>604</v>
      </c>
      <c r="E496" s="78" t="s">
        <v>20</v>
      </c>
      <c r="F496" s="78" t="s">
        <v>1112</v>
      </c>
      <c r="G496" s="78" t="s">
        <v>1113</v>
      </c>
      <c r="H496" s="78" t="s">
        <v>664</v>
      </c>
      <c r="I496" s="78" t="s">
        <v>665</v>
      </c>
      <c r="J496" s="78" t="s">
        <v>1114</v>
      </c>
      <c r="K496" s="78" t="s">
        <v>1</v>
      </c>
      <c r="L496" s="79">
        <v>19</v>
      </c>
      <c r="M496" s="79">
        <v>0</v>
      </c>
      <c r="N496" s="78" t="s">
        <v>1114</v>
      </c>
      <c r="O496" s="79" t="s">
        <v>3045</v>
      </c>
    </row>
    <row r="497" spans="1:15" ht="30">
      <c r="A497" s="78" t="s">
        <v>188</v>
      </c>
      <c r="B497" s="78" t="s">
        <v>5</v>
      </c>
      <c r="C497" s="78" t="s">
        <v>9</v>
      </c>
      <c r="D497" s="78" t="s">
        <v>604</v>
      </c>
      <c r="E497" s="78" t="s">
        <v>20</v>
      </c>
      <c r="F497" s="78" t="s">
        <v>3340</v>
      </c>
      <c r="G497" s="78" t="s">
        <v>3341</v>
      </c>
      <c r="H497" s="78" t="s">
        <v>746</v>
      </c>
      <c r="I497" s="78" t="s">
        <v>748</v>
      </c>
      <c r="J497" s="78" t="s">
        <v>820</v>
      </c>
      <c r="K497" s="78" t="s">
        <v>1</v>
      </c>
      <c r="L497" s="79">
        <v>18</v>
      </c>
      <c r="M497" s="79">
        <v>8</v>
      </c>
      <c r="N497" s="78" t="s">
        <v>1117</v>
      </c>
      <c r="O497" s="79" t="s">
        <v>3045</v>
      </c>
    </row>
    <row r="498" spans="1:15" ht="30">
      <c r="A498" s="78" t="s">
        <v>514</v>
      </c>
      <c r="B498" s="78" t="s">
        <v>5</v>
      </c>
      <c r="C498" s="78" t="s">
        <v>29</v>
      </c>
      <c r="D498" s="78" t="s">
        <v>604</v>
      </c>
      <c r="E498" s="78" t="s">
        <v>20</v>
      </c>
      <c r="F498" s="78" t="s">
        <v>1130</v>
      </c>
      <c r="G498" s="78" t="s">
        <v>1131</v>
      </c>
      <c r="H498" s="78" t="s">
        <v>619</v>
      </c>
      <c r="I498" s="78" t="s">
        <v>716</v>
      </c>
      <c r="J498" s="78" t="s">
        <v>1132</v>
      </c>
      <c r="K498" s="78" t="s">
        <v>1</v>
      </c>
      <c r="L498" s="79">
        <v>18</v>
      </c>
      <c r="M498" s="79">
        <v>8</v>
      </c>
      <c r="N498" s="78" t="s">
        <v>1132</v>
      </c>
      <c r="O498" s="79" t="s">
        <v>3045</v>
      </c>
    </row>
    <row r="499" spans="1:15" ht="60">
      <c r="A499" s="78" t="s">
        <v>551</v>
      </c>
      <c r="B499" s="78" t="s">
        <v>5</v>
      </c>
      <c r="C499" s="78" t="s">
        <v>15</v>
      </c>
      <c r="D499" s="78" t="s">
        <v>604</v>
      </c>
      <c r="E499" s="78" t="s">
        <v>20</v>
      </c>
      <c r="F499" s="78" t="s">
        <v>3392</v>
      </c>
      <c r="G499" s="78" t="s">
        <v>3393</v>
      </c>
      <c r="H499" s="78" t="s">
        <v>653</v>
      </c>
      <c r="I499" s="78" t="s">
        <v>654</v>
      </c>
      <c r="J499" s="78" t="s">
        <v>1138</v>
      </c>
      <c r="K499" s="78" t="s">
        <v>1</v>
      </c>
      <c r="L499" s="79">
        <v>18</v>
      </c>
      <c r="M499" s="79">
        <v>7</v>
      </c>
      <c r="N499" s="78" t="s">
        <v>1135</v>
      </c>
      <c r="O499" s="79" t="s">
        <v>3045</v>
      </c>
    </row>
    <row r="500" spans="1:15" ht="30">
      <c r="A500" s="78" t="s">
        <v>1159</v>
      </c>
      <c r="B500" s="78" t="s">
        <v>5</v>
      </c>
      <c r="C500" s="78" t="s">
        <v>14</v>
      </c>
      <c r="D500" s="78" t="s">
        <v>604</v>
      </c>
      <c r="E500" s="78" t="s">
        <v>20</v>
      </c>
      <c r="F500" s="78" t="s">
        <v>1160</v>
      </c>
      <c r="G500" s="78" t="s">
        <v>1161</v>
      </c>
      <c r="H500" s="78" t="s">
        <v>609</v>
      </c>
      <c r="I500" s="78" t="s">
        <v>812</v>
      </c>
      <c r="J500" s="78" t="s">
        <v>1155</v>
      </c>
      <c r="K500" s="78" t="s">
        <v>1</v>
      </c>
      <c r="L500" s="79">
        <v>17</v>
      </c>
      <c r="M500" s="79">
        <v>11</v>
      </c>
      <c r="N500" s="78" t="s">
        <v>1155</v>
      </c>
      <c r="O500" s="79" t="s">
        <v>3045</v>
      </c>
    </row>
    <row r="501" spans="1:15" ht="30">
      <c r="A501" s="78" t="s">
        <v>309</v>
      </c>
      <c r="B501" s="78" t="s">
        <v>5</v>
      </c>
      <c r="C501" s="78" t="s">
        <v>12</v>
      </c>
      <c r="D501" s="78" t="s">
        <v>604</v>
      </c>
      <c r="E501" s="78" t="s">
        <v>20</v>
      </c>
      <c r="F501" s="78" t="s">
        <v>1165</v>
      </c>
      <c r="G501" s="78" t="s">
        <v>1166</v>
      </c>
      <c r="H501" s="78" t="s">
        <v>638</v>
      </c>
      <c r="I501" s="78" t="s">
        <v>812</v>
      </c>
      <c r="J501" s="78" t="s">
        <v>1167</v>
      </c>
      <c r="K501" s="78" t="s">
        <v>1</v>
      </c>
      <c r="L501" s="79">
        <v>17</v>
      </c>
      <c r="M501" s="79">
        <v>9</v>
      </c>
      <c r="N501" s="78" t="s">
        <v>1168</v>
      </c>
      <c r="O501" s="79" t="s">
        <v>3045</v>
      </c>
    </row>
    <row r="502" spans="1:15" ht="30">
      <c r="A502" s="78" t="s">
        <v>310</v>
      </c>
      <c r="B502" s="78" t="s">
        <v>5</v>
      </c>
      <c r="C502" s="78" t="s">
        <v>12</v>
      </c>
      <c r="D502" s="78" t="s">
        <v>604</v>
      </c>
      <c r="E502" s="78" t="s">
        <v>20</v>
      </c>
      <c r="F502" s="78" t="s">
        <v>1169</v>
      </c>
      <c r="G502" s="78" t="s">
        <v>1170</v>
      </c>
      <c r="H502" s="78" t="s">
        <v>638</v>
      </c>
      <c r="I502" s="78" t="s">
        <v>812</v>
      </c>
      <c r="J502" s="78" t="s">
        <v>1168</v>
      </c>
      <c r="K502" s="78" t="s">
        <v>1</v>
      </c>
      <c r="L502" s="79">
        <v>17</v>
      </c>
      <c r="M502" s="79">
        <v>9</v>
      </c>
      <c r="N502" s="78" t="s">
        <v>1168</v>
      </c>
      <c r="O502" s="79" t="s">
        <v>3045</v>
      </c>
    </row>
    <row r="503" spans="1:15" ht="30">
      <c r="A503" s="78" t="s">
        <v>327</v>
      </c>
      <c r="B503" s="78" t="s">
        <v>5</v>
      </c>
      <c r="C503" s="78" t="s">
        <v>12</v>
      </c>
      <c r="D503" s="78" t="s">
        <v>604</v>
      </c>
      <c r="E503" s="78" t="s">
        <v>20</v>
      </c>
      <c r="F503" s="78" t="s">
        <v>3207</v>
      </c>
      <c r="G503" s="78" t="s">
        <v>3208</v>
      </c>
      <c r="H503" s="78" t="s">
        <v>651</v>
      </c>
      <c r="I503" s="78" t="s">
        <v>812</v>
      </c>
      <c r="J503" s="78" t="s">
        <v>1168</v>
      </c>
      <c r="K503" s="78" t="s">
        <v>1</v>
      </c>
      <c r="L503" s="79">
        <v>17</v>
      </c>
      <c r="M503" s="79">
        <v>9</v>
      </c>
      <c r="N503" s="78" t="s">
        <v>1168</v>
      </c>
      <c r="O503" s="79" t="s">
        <v>3045</v>
      </c>
    </row>
    <row r="504" spans="1:15" ht="30">
      <c r="A504" s="78" t="s">
        <v>221</v>
      </c>
      <c r="B504" s="78" t="s">
        <v>5</v>
      </c>
      <c r="C504" s="78" t="s">
        <v>10</v>
      </c>
      <c r="D504" s="78" t="s">
        <v>604</v>
      </c>
      <c r="E504" s="78" t="s">
        <v>20</v>
      </c>
      <c r="F504" s="78" t="s">
        <v>3394</v>
      </c>
      <c r="G504" s="78" t="s">
        <v>3395</v>
      </c>
      <c r="H504" s="78" t="s">
        <v>675</v>
      </c>
      <c r="I504" s="78" t="s">
        <v>725</v>
      </c>
      <c r="J504" s="78" t="s">
        <v>1189</v>
      </c>
      <c r="K504" s="78" t="s">
        <v>1</v>
      </c>
      <c r="L504" s="79">
        <v>17</v>
      </c>
      <c r="M504" s="79">
        <v>3</v>
      </c>
      <c r="N504" s="78" t="s">
        <v>1189</v>
      </c>
      <c r="O504" s="79" t="s">
        <v>3045</v>
      </c>
    </row>
    <row r="505" spans="1:15" ht="45">
      <c r="A505" s="78" t="s">
        <v>555</v>
      </c>
      <c r="B505" s="78" t="s">
        <v>5</v>
      </c>
      <c r="C505" s="78" t="s">
        <v>15</v>
      </c>
      <c r="D505" s="78" t="s">
        <v>604</v>
      </c>
      <c r="E505" s="78" t="s">
        <v>20</v>
      </c>
      <c r="F505" s="78" t="s">
        <v>3209</v>
      </c>
      <c r="G505" s="78" t="s">
        <v>3210</v>
      </c>
      <c r="H505" s="78" t="s">
        <v>645</v>
      </c>
      <c r="I505" s="78" t="s">
        <v>726</v>
      </c>
      <c r="J505" s="78" t="s">
        <v>1192</v>
      </c>
      <c r="K505" s="78" t="s">
        <v>1</v>
      </c>
      <c r="L505" s="79">
        <v>17</v>
      </c>
      <c r="M505" s="79">
        <v>2</v>
      </c>
      <c r="N505" s="78" t="s">
        <v>1192</v>
      </c>
      <c r="O505" s="79" t="s">
        <v>3045</v>
      </c>
    </row>
    <row r="506" spans="1:15" ht="30">
      <c r="A506" s="78" t="s">
        <v>103</v>
      </c>
      <c r="B506" s="78" t="s">
        <v>5</v>
      </c>
      <c r="C506" s="78" t="s">
        <v>602</v>
      </c>
      <c r="D506" s="78" t="s">
        <v>604</v>
      </c>
      <c r="E506" s="78" t="s">
        <v>20</v>
      </c>
      <c r="F506" s="78" t="s">
        <v>3366</v>
      </c>
      <c r="G506" s="78" t="s">
        <v>3367</v>
      </c>
      <c r="H506" s="78" t="s">
        <v>660</v>
      </c>
      <c r="I506" s="78" t="s">
        <v>812</v>
      </c>
      <c r="J506" s="78" t="s">
        <v>3391</v>
      </c>
      <c r="K506" s="78" t="s">
        <v>1</v>
      </c>
      <c r="L506" s="79">
        <v>17</v>
      </c>
      <c r="M506" s="79">
        <v>2</v>
      </c>
      <c r="N506" s="78" t="s">
        <v>1195</v>
      </c>
      <c r="O506" s="79" t="s">
        <v>3045</v>
      </c>
    </row>
    <row r="507" spans="1:15" ht="30">
      <c r="A507" s="78" t="s">
        <v>377</v>
      </c>
      <c r="B507" s="78" t="s">
        <v>5</v>
      </c>
      <c r="C507" s="78" t="s">
        <v>13</v>
      </c>
      <c r="D507" s="78" t="s">
        <v>604</v>
      </c>
      <c r="E507" s="78" t="s">
        <v>20</v>
      </c>
      <c r="F507" s="78" t="s">
        <v>3668</v>
      </c>
      <c r="G507" s="78" t="s">
        <v>3669</v>
      </c>
      <c r="H507" s="78" t="s">
        <v>671</v>
      </c>
      <c r="I507" s="78" t="s">
        <v>672</v>
      </c>
      <c r="J507" s="78" t="s">
        <v>1208</v>
      </c>
      <c r="K507" s="78" t="s">
        <v>1</v>
      </c>
      <c r="L507" s="79">
        <v>16</v>
      </c>
      <c r="M507" s="79">
        <v>11</v>
      </c>
      <c r="N507" s="78" t="s">
        <v>1208</v>
      </c>
      <c r="O507" s="79" t="s">
        <v>3045</v>
      </c>
    </row>
    <row r="508" spans="1:15" ht="30">
      <c r="A508" s="78" t="s">
        <v>379</v>
      </c>
      <c r="B508" s="78" t="s">
        <v>5</v>
      </c>
      <c r="C508" s="78" t="s">
        <v>13</v>
      </c>
      <c r="D508" s="78" t="s">
        <v>604</v>
      </c>
      <c r="E508" s="78" t="s">
        <v>20</v>
      </c>
      <c r="F508" s="78" t="s">
        <v>1214</v>
      </c>
      <c r="G508" s="78" t="s">
        <v>1215</v>
      </c>
      <c r="H508" s="78" t="s">
        <v>671</v>
      </c>
      <c r="I508" s="78" t="s">
        <v>672</v>
      </c>
      <c r="J508" s="78" t="s">
        <v>1216</v>
      </c>
      <c r="K508" s="78" t="s">
        <v>1</v>
      </c>
      <c r="L508" s="79">
        <v>16</v>
      </c>
      <c r="M508" s="79">
        <v>11</v>
      </c>
      <c r="N508" s="78" t="s">
        <v>1216</v>
      </c>
      <c r="O508" s="79" t="s">
        <v>3045</v>
      </c>
    </row>
    <row r="509" spans="1:15" ht="30">
      <c r="A509" s="78" t="s">
        <v>358</v>
      </c>
      <c r="B509" s="78" t="s">
        <v>5</v>
      </c>
      <c r="C509" s="78" t="s">
        <v>13</v>
      </c>
      <c r="D509" s="78" t="s">
        <v>604</v>
      </c>
      <c r="E509" s="78" t="s">
        <v>20</v>
      </c>
      <c r="F509" s="78" t="s">
        <v>1235</v>
      </c>
      <c r="G509" s="78" t="s">
        <v>1236</v>
      </c>
      <c r="H509" s="78" t="s">
        <v>605</v>
      </c>
      <c r="I509" s="78" t="s">
        <v>606</v>
      </c>
      <c r="J509" s="78" t="s">
        <v>1237</v>
      </c>
      <c r="K509" s="78" t="s">
        <v>1</v>
      </c>
      <c r="L509" s="79">
        <v>16</v>
      </c>
      <c r="M509" s="79">
        <v>5</v>
      </c>
      <c r="N509" s="78" t="s">
        <v>1237</v>
      </c>
      <c r="O509" s="79" t="s">
        <v>3045</v>
      </c>
    </row>
    <row r="510" spans="1:15" ht="30">
      <c r="A510" s="78" t="s">
        <v>78</v>
      </c>
      <c r="B510" s="78" t="s">
        <v>5</v>
      </c>
      <c r="C510" s="78" t="s">
        <v>3814</v>
      </c>
      <c r="D510" s="78" t="s">
        <v>604</v>
      </c>
      <c r="E510" s="78" t="s">
        <v>20</v>
      </c>
      <c r="F510" s="78" t="s">
        <v>1238</v>
      </c>
      <c r="G510" s="78" t="s">
        <v>1239</v>
      </c>
      <c r="H510" s="78" t="s">
        <v>667</v>
      </c>
      <c r="I510" s="78" t="s">
        <v>668</v>
      </c>
      <c r="J510" s="78" t="s">
        <v>1240</v>
      </c>
      <c r="K510" s="78" t="s">
        <v>1</v>
      </c>
      <c r="L510" s="79">
        <v>16</v>
      </c>
      <c r="M510" s="79">
        <v>8</v>
      </c>
      <c r="N510" s="78" t="s">
        <v>1240</v>
      </c>
      <c r="O510" s="79" t="s">
        <v>3045</v>
      </c>
    </row>
    <row r="511" spans="1:15" ht="45">
      <c r="A511" s="78" t="s">
        <v>521</v>
      </c>
      <c r="B511" s="78" t="s">
        <v>5</v>
      </c>
      <c r="C511" s="78" t="s">
        <v>29</v>
      </c>
      <c r="D511" s="78" t="s">
        <v>604</v>
      </c>
      <c r="E511" s="78" t="s">
        <v>20</v>
      </c>
      <c r="F511" s="78" t="s">
        <v>1249</v>
      </c>
      <c r="G511" s="78" t="s">
        <v>1250</v>
      </c>
      <c r="H511" s="78" t="s">
        <v>612</v>
      </c>
      <c r="I511" s="78" t="s">
        <v>719</v>
      </c>
      <c r="J511" s="78" t="s">
        <v>1251</v>
      </c>
      <c r="K511" s="78" t="s">
        <v>1</v>
      </c>
      <c r="L511" s="79">
        <v>16</v>
      </c>
      <c r="M511" s="79">
        <v>5</v>
      </c>
      <c r="N511" s="78" t="s">
        <v>1251</v>
      </c>
      <c r="O511" s="79" t="s">
        <v>3045</v>
      </c>
    </row>
    <row r="512" spans="1:15" ht="30">
      <c r="A512" s="78" t="s">
        <v>249</v>
      </c>
      <c r="B512" s="78" t="s">
        <v>5</v>
      </c>
      <c r="C512" s="78" t="s">
        <v>11</v>
      </c>
      <c r="D512" s="78" t="s">
        <v>604</v>
      </c>
      <c r="E512" s="78" t="s">
        <v>20</v>
      </c>
      <c r="F512" s="78" t="s">
        <v>1255</v>
      </c>
      <c r="G512" s="78" t="s">
        <v>1256</v>
      </c>
      <c r="H512" s="78" t="s">
        <v>641</v>
      </c>
      <c r="I512" s="78" t="s">
        <v>812</v>
      </c>
      <c r="J512" s="78" t="s">
        <v>1254</v>
      </c>
      <c r="K512" s="78" t="s">
        <v>1</v>
      </c>
      <c r="L512" s="79">
        <v>16</v>
      </c>
      <c r="M512" s="79">
        <v>3</v>
      </c>
      <c r="N512" s="78" t="s">
        <v>1254</v>
      </c>
      <c r="O512" s="79" t="s">
        <v>3045</v>
      </c>
    </row>
    <row r="513" spans="1:15" ht="15">
      <c r="A513" s="78" t="s">
        <v>119</v>
      </c>
      <c r="B513" s="78" t="s">
        <v>5</v>
      </c>
      <c r="C513" s="78" t="s">
        <v>602</v>
      </c>
      <c r="D513" s="78" t="s">
        <v>604</v>
      </c>
      <c r="E513" s="78" t="s">
        <v>20</v>
      </c>
      <c r="F513" s="78" t="s">
        <v>1263</v>
      </c>
      <c r="G513" s="78" t="s">
        <v>1264</v>
      </c>
      <c r="H513" s="78" t="s">
        <v>626</v>
      </c>
      <c r="I513" s="78" t="s">
        <v>812</v>
      </c>
      <c r="J513" s="78" t="s">
        <v>3819</v>
      </c>
      <c r="K513" s="78" t="s">
        <v>1</v>
      </c>
      <c r="L513" s="79">
        <v>16</v>
      </c>
      <c r="M513" s="79">
        <v>1</v>
      </c>
      <c r="N513" s="78" t="s">
        <v>1262</v>
      </c>
      <c r="O513" s="79" t="s">
        <v>3045</v>
      </c>
    </row>
    <row r="514" spans="1:15" ht="30">
      <c r="A514" s="78" t="s">
        <v>74</v>
      </c>
      <c r="B514" s="78" t="s">
        <v>5</v>
      </c>
      <c r="C514" s="78" t="s">
        <v>3814</v>
      </c>
      <c r="D514" s="78" t="s">
        <v>604</v>
      </c>
      <c r="E514" s="78" t="s">
        <v>20</v>
      </c>
      <c r="F514" s="78" t="s">
        <v>1265</v>
      </c>
      <c r="G514" s="78" t="s">
        <v>1266</v>
      </c>
      <c r="H514" s="78" t="s">
        <v>669</v>
      </c>
      <c r="I514" s="78" t="s">
        <v>670</v>
      </c>
      <c r="J514" s="78" t="s">
        <v>1267</v>
      </c>
      <c r="K514" s="78" t="s">
        <v>1</v>
      </c>
      <c r="L514" s="79">
        <v>16</v>
      </c>
      <c r="M514" s="79">
        <v>1</v>
      </c>
      <c r="N514" s="78" t="s">
        <v>1262</v>
      </c>
      <c r="O514" s="79" t="s">
        <v>3045</v>
      </c>
    </row>
    <row r="515" spans="1:15" ht="30">
      <c r="A515" s="78" t="s">
        <v>381</v>
      </c>
      <c r="B515" s="78" t="s">
        <v>5</v>
      </c>
      <c r="C515" s="78" t="s">
        <v>13</v>
      </c>
      <c r="D515" s="78" t="s">
        <v>604</v>
      </c>
      <c r="E515" s="78" t="s">
        <v>20</v>
      </c>
      <c r="F515" s="78" t="s">
        <v>1268</v>
      </c>
      <c r="G515" s="78" t="s">
        <v>1269</v>
      </c>
      <c r="H515" s="78" t="s">
        <v>671</v>
      </c>
      <c r="I515" s="78" t="s">
        <v>672</v>
      </c>
      <c r="J515" s="78" t="s">
        <v>1270</v>
      </c>
      <c r="K515" s="78" t="s">
        <v>1</v>
      </c>
      <c r="L515" s="79">
        <v>16</v>
      </c>
      <c r="M515" s="79">
        <v>0</v>
      </c>
      <c r="N515" s="78" t="s">
        <v>1270</v>
      </c>
      <c r="O515" s="79" t="s">
        <v>3045</v>
      </c>
    </row>
    <row r="516" spans="1:15" ht="30">
      <c r="A516" s="78" t="s">
        <v>359</v>
      </c>
      <c r="B516" s="78" t="s">
        <v>5</v>
      </c>
      <c r="C516" s="78" t="s">
        <v>13</v>
      </c>
      <c r="D516" s="78" t="s">
        <v>604</v>
      </c>
      <c r="E516" s="78" t="s">
        <v>20</v>
      </c>
      <c r="F516" s="78" t="s">
        <v>1275</v>
      </c>
      <c r="G516" s="78" t="s">
        <v>1276</v>
      </c>
      <c r="H516" s="78" t="s">
        <v>605</v>
      </c>
      <c r="I516" s="78" t="s">
        <v>606</v>
      </c>
      <c r="J516" s="78" t="s">
        <v>1262</v>
      </c>
      <c r="K516" s="78" t="s">
        <v>1</v>
      </c>
      <c r="L516" s="79">
        <v>16</v>
      </c>
      <c r="M516" s="79">
        <v>1</v>
      </c>
      <c r="N516" s="78" t="s">
        <v>1262</v>
      </c>
      <c r="O516" s="79" t="s">
        <v>3045</v>
      </c>
    </row>
    <row r="517" spans="1:15" ht="60">
      <c r="A517" s="78" t="s">
        <v>1277</v>
      </c>
      <c r="B517" s="78" t="s">
        <v>5</v>
      </c>
      <c r="C517" s="78" t="s">
        <v>14</v>
      </c>
      <c r="D517" s="78" t="s">
        <v>604</v>
      </c>
      <c r="E517" s="78" t="s">
        <v>20</v>
      </c>
      <c r="F517" s="78" t="s">
        <v>3211</v>
      </c>
      <c r="G517" s="78" t="s">
        <v>3212</v>
      </c>
      <c r="H517" s="78" t="s">
        <v>607</v>
      </c>
      <c r="I517" s="78" t="s">
        <v>718</v>
      </c>
      <c r="J517" s="78" t="s">
        <v>1280</v>
      </c>
      <c r="K517" s="78" t="s">
        <v>1</v>
      </c>
      <c r="L517" s="79">
        <v>16</v>
      </c>
      <c r="M517" s="79">
        <v>1</v>
      </c>
      <c r="N517" s="78" t="s">
        <v>1280</v>
      </c>
      <c r="O517" s="79" t="s">
        <v>3045</v>
      </c>
    </row>
    <row r="518" spans="1:15" ht="15">
      <c r="A518" s="78" t="s">
        <v>541</v>
      </c>
      <c r="B518" s="78" t="s">
        <v>5</v>
      </c>
      <c r="C518" s="78" t="s">
        <v>15</v>
      </c>
      <c r="D518" s="78" t="s">
        <v>604</v>
      </c>
      <c r="E518" s="78" t="s">
        <v>20</v>
      </c>
      <c r="F518" s="78" t="s">
        <v>1281</v>
      </c>
      <c r="G518" s="78" t="s">
        <v>1282</v>
      </c>
      <c r="H518" s="78" t="s">
        <v>643</v>
      </c>
      <c r="I518" s="78" t="s">
        <v>644</v>
      </c>
      <c r="J518" s="78" t="s">
        <v>1283</v>
      </c>
      <c r="K518" s="78" t="s">
        <v>1</v>
      </c>
      <c r="L518" s="79">
        <v>15</v>
      </c>
      <c r="M518" s="79">
        <v>11</v>
      </c>
      <c r="N518" s="78" t="s">
        <v>1283</v>
      </c>
      <c r="O518" s="79" t="s">
        <v>3045</v>
      </c>
    </row>
    <row r="519" spans="1:15" ht="30">
      <c r="A519" s="78" t="s">
        <v>1287</v>
      </c>
      <c r="B519" s="78" t="s">
        <v>5</v>
      </c>
      <c r="C519" s="78" t="s">
        <v>16</v>
      </c>
      <c r="D519" s="78" t="s">
        <v>604</v>
      </c>
      <c r="E519" s="78" t="s">
        <v>20</v>
      </c>
      <c r="F519" s="78" t="s">
        <v>3396</v>
      </c>
      <c r="G519" s="78" t="s">
        <v>3397</v>
      </c>
      <c r="H519" s="78" t="s">
        <v>613</v>
      </c>
      <c r="I519" s="78" t="s">
        <v>812</v>
      </c>
      <c r="J519" s="78" t="s">
        <v>1290</v>
      </c>
      <c r="K519" s="78" t="s">
        <v>1</v>
      </c>
      <c r="L519" s="79">
        <v>15</v>
      </c>
      <c r="M519" s="79">
        <v>7</v>
      </c>
      <c r="N519" s="78" t="s">
        <v>1290</v>
      </c>
      <c r="O519" s="79" t="s">
        <v>3045</v>
      </c>
    </row>
    <row r="520" spans="1:15" ht="30">
      <c r="A520" s="78" t="s">
        <v>1294</v>
      </c>
      <c r="B520" s="78" t="s">
        <v>5</v>
      </c>
      <c r="C520" s="78" t="s">
        <v>603</v>
      </c>
      <c r="D520" s="78" t="s">
        <v>604</v>
      </c>
      <c r="E520" s="78" t="s">
        <v>20</v>
      </c>
      <c r="F520" s="78" t="s">
        <v>1295</v>
      </c>
      <c r="G520" s="78" t="s">
        <v>1296</v>
      </c>
      <c r="H520" s="78" t="s">
        <v>663</v>
      </c>
      <c r="I520" s="78" t="s">
        <v>3542</v>
      </c>
      <c r="J520" s="78" t="s">
        <v>3608</v>
      </c>
      <c r="K520" s="78" t="s">
        <v>1</v>
      </c>
      <c r="L520" s="79">
        <v>15</v>
      </c>
      <c r="M520" s="79">
        <v>7</v>
      </c>
      <c r="N520" s="78" t="s">
        <v>1297</v>
      </c>
      <c r="O520" s="79" t="s">
        <v>3045</v>
      </c>
    </row>
    <row r="521" spans="1:15" ht="45">
      <c r="A521" s="78" t="s">
        <v>229</v>
      </c>
      <c r="B521" s="78" t="s">
        <v>5</v>
      </c>
      <c r="C521" s="78" t="s">
        <v>10</v>
      </c>
      <c r="D521" s="78" t="s">
        <v>604</v>
      </c>
      <c r="E521" s="78" t="s">
        <v>20</v>
      </c>
      <c r="F521" s="78" t="s">
        <v>3213</v>
      </c>
      <c r="G521" s="78" t="s">
        <v>3214</v>
      </c>
      <c r="H521" s="78" t="s">
        <v>674</v>
      </c>
      <c r="I521" s="78" t="s">
        <v>724</v>
      </c>
      <c r="J521" s="78" t="s">
        <v>1297</v>
      </c>
      <c r="K521" s="78" t="s">
        <v>1</v>
      </c>
      <c r="L521" s="79">
        <v>15</v>
      </c>
      <c r="M521" s="79">
        <v>7</v>
      </c>
      <c r="N521" s="78" t="s">
        <v>1297</v>
      </c>
      <c r="O521" s="79" t="s">
        <v>3045</v>
      </c>
    </row>
    <row r="522" spans="1:15" ht="30">
      <c r="A522" s="78" t="s">
        <v>250</v>
      </c>
      <c r="B522" s="78" t="s">
        <v>5</v>
      </c>
      <c r="C522" s="78" t="s">
        <v>11</v>
      </c>
      <c r="D522" s="78" t="s">
        <v>604</v>
      </c>
      <c r="E522" s="78" t="s">
        <v>20</v>
      </c>
      <c r="F522" s="78" t="s">
        <v>1314</v>
      </c>
      <c r="G522" s="78" t="s">
        <v>1315</v>
      </c>
      <c r="H522" s="78" t="s">
        <v>641</v>
      </c>
      <c r="I522" s="78" t="s">
        <v>812</v>
      </c>
      <c r="J522" s="78" t="s">
        <v>1316</v>
      </c>
      <c r="K522" s="78" t="s">
        <v>1</v>
      </c>
      <c r="L522" s="79">
        <v>14</v>
      </c>
      <c r="M522" s="79">
        <v>11</v>
      </c>
      <c r="N522" s="78" t="s">
        <v>1316</v>
      </c>
      <c r="O522" s="79" t="s">
        <v>3045</v>
      </c>
    </row>
    <row r="523" spans="1:15" ht="45">
      <c r="A523" s="78" t="s">
        <v>483</v>
      </c>
      <c r="B523" s="78" t="s">
        <v>5</v>
      </c>
      <c r="C523" s="78" t="s">
        <v>14</v>
      </c>
      <c r="D523" s="78" t="s">
        <v>604</v>
      </c>
      <c r="E523" s="78" t="s">
        <v>20</v>
      </c>
      <c r="F523" s="78" t="s">
        <v>1326</v>
      </c>
      <c r="G523" s="78" t="s">
        <v>1327</v>
      </c>
      <c r="H523" s="78" t="s">
        <v>621</v>
      </c>
      <c r="I523" s="78" t="s">
        <v>715</v>
      </c>
      <c r="J523" s="78" t="s">
        <v>1328</v>
      </c>
      <c r="K523" s="78" t="s">
        <v>1</v>
      </c>
      <c r="L523" s="79">
        <v>14</v>
      </c>
      <c r="M523" s="79">
        <v>2</v>
      </c>
      <c r="N523" s="78" t="s">
        <v>1328</v>
      </c>
      <c r="O523" s="79" t="s">
        <v>3045</v>
      </c>
    </row>
    <row r="524" spans="1:15" ht="30">
      <c r="A524" s="78" t="s">
        <v>1334</v>
      </c>
      <c r="B524" s="78" t="s">
        <v>5</v>
      </c>
      <c r="C524" s="78" t="s">
        <v>30</v>
      </c>
      <c r="D524" s="78" t="s">
        <v>604</v>
      </c>
      <c r="E524" s="78" t="s">
        <v>20</v>
      </c>
      <c r="F524" s="78" t="s">
        <v>1335</v>
      </c>
      <c r="G524" s="78" t="s">
        <v>1336</v>
      </c>
      <c r="H524" s="78" t="s">
        <v>630</v>
      </c>
      <c r="I524" s="78" t="s">
        <v>812</v>
      </c>
      <c r="J524" s="78" t="s">
        <v>1247</v>
      </c>
      <c r="K524" s="78" t="s">
        <v>1</v>
      </c>
      <c r="L524" s="79">
        <v>14</v>
      </c>
      <c r="M524" s="79">
        <v>5</v>
      </c>
      <c r="N524" s="78" t="s">
        <v>1337</v>
      </c>
      <c r="O524" s="79" t="s">
        <v>3045</v>
      </c>
    </row>
    <row r="525" spans="1:15" ht="30">
      <c r="A525" s="78" t="s">
        <v>383</v>
      </c>
      <c r="B525" s="78" t="s">
        <v>5</v>
      </c>
      <c r="C525" s="78" t="s">
        <v>13</v>
      </c>
      <c r="D525" s="78" t="s">
        <v>604</v>
      </c>
      <c r="E525" s="78" t="s">
        <v>20</v>
      </c>
      <c r="F525" s="78" t="s">
        <v>1338</v>
      </c>
      <c r="G525" s="78" t="s">
        <v>1339</v>
      </c>
      <c r="H525" s="78" t="s">
        <v>671</v>
      </c>
      <c r="I525" s="78" t="s">
        <v>672</v>
      </c>
      <c r="J525" s="78" t="s">
        <v>1337</v>
      </c>
      <c r="K525" s="78" t="s">
        <v>1</v>
      </c>
      <c r="L525" s="79">
        <v>14</v>
      </c>
      <c r="M525" s="79">
        <v>5</v>
      </c>
      <c r="N525" s="78" t="s">
        <v>1337</v>
      </c>
      <c r="O525" s="79" t="s">
        <v>3045</v>
      </c>
    </row>
    <row r="526" spans="1:15" ht="30">
      <c r="A526" s="78" t="s">
        <v>360</v>
      </c>
      <c r="B526" s="78" t="s">
        <v>5</v>
      </c>
      <c r="C526" s="78" t="s">
        <v>13</v>
      </c>
      <c r="D526" s="78" t="s">
        <v>604</v>
      </c>
      <c r="E526" s="78" t="s">
        <v>20</v>
      </c>
      <c r="F526" s="78" t="s">
        <v>1346</v>
      </c>
      <c r="G526" s="78" t="s">
        <v>1347</v>
      </c>
      <c r="H526" s="78" t="s">
        <v>605</v>
      </c>
      <c r="I526" s="78" t="s">
        <v>606</v>
      </c>
      <c r="J526" s="78" t="s">
        <v>1348</v>
      </c>
      <c r="K526" s="78" t="s">
        <v>1</v>
      </c>
      <c r="L526" s="79">
        <v>14</v>
      </c>
      <c r="M526" s="79">
        <v>4</v>
      </c>
      <c r="N526" s="78" t="s">
        <v>1348</v>
      </c>
      <c r="O526" s="79" t="s">
        <v>3045</v>
      </c>
    </row>
    <row r="527" spans="1:15" ht="30">
      <c r="A527" s="78" t="s">
        <v>252</v>
      </c>
      <c r="B527" s="78" t="s">
        <v>5</v>
      </c>
      <c r="C527" s="78" t="s">
        <v>11</v>
      </c>
      <c r="D527" s="78" t="s">
        <v>604</v>
      </c>
      <c r="E527" s="78" t="s">
        <v>20</v>
      </c>
      <c r="F527" s="78" t="s">
        <v>1355</v>
      </c>
      <c r="G527" s="78" t="s">
        <v>1356</v>
      </c>
      <c r="H527" s="78" t="s">
        <v>641</v>
      </c>
      <c r="I527" s="78" t="s">
        <v>812</v>
      </c>
      <c r="J527" s="78" t="s">
        <v>1357</v>
      </c>
      <c r="K527" s="78" t="s">
        <v>1</v>
      </c>
      <c r="L527" s="79">
        <v>14</v>
      </c>
      <c r="M527" s="79">
        <v>3</v>
      </c>
      <c r="N527" s="78" t="s">
        <v>1357</v>
      </c>
      <c r="O527" s="79" t="s">
        <v>3045</v>
      </c>
    </row>
    <row r="528" spans="1:15" ht="30">
      <c r="A528" s="78" t="s">
        <v>304</v>
      </c>
      <c r="B528" s="78" t="s">
        <v>6</v>
      </c>
      <c r="C528" s="78" t="s">
        <v>12</v>
      </c>
      <c r="D528" s="78" t="s">
        <v>604</v>
      </c>
      <c r="E528" s="78" t="s">
        <v>20</v>
      </c>
      <c r="F528" s="78" t="s">
        <v>1363</v>
      </c>
      <c r="G528" s="78" t="s">
        <v>1364</v>
      </c>
      <c r="H528" s="78" t="s">
        <v>638</v>
      </c>
      <c r="I528" s="78" t="s">
        <v>812</v>
      </c>
      <c r="J528" s="78" t="s">
        <v>3399</v>
      </c>
      <c r="K528" s="78" t="s">
        <v>1</v>
      </c>
      <c r="L528" s="79">
        <v>7</v>
      </c>
      <c r="M528" s="79">
        <v>6</v>
      </c>
      <c r="N528" s="78" t="s">
        <v>1366</v>
      </c>
      <c r="O528" s="79" t="s">
        <v>3045</v>
      </c>
    </row>
    <row r="529" spans="1:15" ht="30">
      <c r="A529" s="78" t="s">
        <v>307</v>
      </c>
      <c r="B529" s="78" t="s">
        <v>5</v>
      </c>
      <c r="C529" s="78" t="s">
        <v>12</v>
      </c>
      <c r="D529" s="78" t="s">
        <v>604</v>
      </c>
      <c r="E529" s="78" t="s">
        <v>20</v>
      </c>
      <c r="F529" s="78" t="s">
        <v>1370</v>
      </c>
      <c r="G529" s="78" t="s">
        <v>1371</v>
      </c>
      <c r="H529" s="78" t="s">
        <v>651</v>
      </c>
      <c r="I529" s="78" t="s">
        <v>812</v>
      </c>
      <c r="J529" s="78" t="s">
        <v>1372</v>
      </c>
      <c r="K529" s="78" t="s">
        <v>1</v>
      </c>
      <c r="L529" s="79">
        <v>4</v>
      </c>
      <c r="M529" s="79">
        <v>1</v>
      </c>
      <c r="N529" s="78" t="s">
        <v>1372</v>
      </c>
      <c r="O529" s="79" t="s">
        <v>3045</v>
      </c>
    </row>
    <row r="530" spans="1:15" ht="30">
      <c r="A530" s="78" t="s">
        <v>375</v>
      </c>
      <c r="B530" s="78" t="s">
        <v>5</v>
      </c>
      <c r="C530" s="78" t="s">
        <v>13</v>
      </c>
      <c r="D530" s="78" t="s">
        <v>604</v>
      </c>
      <c r="E530" s="78" t="s">
        <v>20</v>
      </c>
      <c r="F530" s="78" t="s">
        <v>1381</v>
      </c>
      <c r="G530" s="78" t="s">
        <v>1382</v>
      </c>
      <c r="H530" s="78" t="s">
        <v>605</v>
      </c>
      <c r="I530" s="78" t="s">
        <v>606</v>
      </c>
      <c r="J530" s="78" t="s">
        <v>1383</v>
      </c>
      <c r="K530" s="78" t="s">
        <v>1</v>
      </c>
      <c r="L530" s="79">
        <v>14</v>
      </c>
      <c r="M530" s="79">
        <v>1</v>
      </c>
      <c r="N530" s="78" t="s">
        <v>1383</v>
      </c>
      <c r="O530" s="79" t="s">
        <v>3045</v>
      </c>
    </row>
    <row r="531" spans="1:15" ht="30">
      <c r="A531" s="78" t="s">
        <v>362</v>
      </c>
      <c r="B531" s="78" t="s">
        <v>5</v>
      </c>
      <c r="C531" s="78" t="s">
        <v>13</v>
      </c>
      <c r="D531" s="78" t="s">
        <v>604</v>
      </c>
      <c r="E531" s="78" t="s">
        <v>20</v>
      </c>
      <c r="F531" s="78" t="s">
        <v>1384</v>
      </c>
      <c r="G531" s="78" t="s">
        <v>1385</v>
      </c>
      <c r="H531" s="78" t="s">
        <v>605</v>
      </c>
      <c r="I531" s="78" t="s">
        <v>606</v>
      </c>
      <c r="J531" s="78" t="s">
        <v>1386</v>
      </c>
      <c r="K531" s="78" t="s">
        <v>1</v>
      </c>
      <c r="L531" s="79">
        <v>14</v>
      </c>
      <c r="M531" s="79">
        <v>1</v>
      </c>
      <c r="N531" s="78" t="s">
        <v>1386</v>
      </c>
      <c r="O531" s="79" t="s">
        <v>3045</v>
      </c>
    </row>
    <row r="532" spans="1:15" ht="30">
      <c r="A532" s="78" t="s">
        <v>56</v>
      </c>
      <c r="B532" s="78" t="s">
        <v>5</v>
      </c>
      <c r="C532" s="78" t="s">
        <v>602</v>
      </c>
      <c r="D532" s="78" t="s">
        <v>604</v>
      </c>
      <c r="E532" s="78" t="s">
        <v>20</v>
      </c>
      <c r="F532" s="78" t="s">
        <v>3223</v>
      </c>
      <c r="G532" s="78" t="s">
        <v>3224</v>
      </c>
      <c r="H532" s="78" t="s">
        <v>628</v>
      </c>
      <c r="I532" s="78" t="s">
        <v>812</v>
      </c>
      <c r="J532" s="78" t="s">
        <v>3391</v>
      </c>
      <c r="K532" s="78" t="s">
        <v>1</v>
      </c>
      <c r="L532" s="79">
        <v>14</v>
      </c>
      <c r="M532" s="79">
        <v>1</v>
      </c>
      <c r="N532" s="78" t="s">
        <v>1394</v>
      </c>
      <c r="O532" s="79" t="s">
        <v>3045</v>
      </c>
    </row>
    <row r="533" spans="1:15" ht="30">
      <c r="A533" s="78" t="s">
        <v>156</v>
      </c>
      <c r="B533" s="78" t="s">
        <v>5</v>
      </c>
      <c r="C533" s="78" t="s">
        <v>9</v>
      </c>
      <c r="D533" s="78" t="s">
        <v>604</v>
      </c>
      <c r="E533" s="78" t="s">
        <v>20</v>
      </c>
      <c r="F533" s="78" t="s">
        <v>3823</v>
      </c>
      <c r="G533" s="78" t="s">
        <v>3824</v>
      </c>
      <c r="H533" s="78" t="s">
        <v>656</v>
      </c>
      <c r="I533" s="78" t="s">
        <v>812</v>
      </c>
      <c r="J533" s="78" t="s">
        <v>3825</v>
      </c>
      <c r="K533" s="78" t="s">
        <v>1</v>
      </c>
      <c r="L533" s="79">
        <v>14</v>
      </c>
      <c r="M533" s="79">
        <v>1</v>
      </c>
      <c r="N533" s="78" t="s">
        <v>1394</v>
      </c>
      <c r="O533" s="79" t="s">
        <v>3045</v>
      </c>
    </row>
    <row r="534" spans="1:15" ht="30">
      <c r="A534" s="78" t="s">
        <v>314</v>
      </c>
      <c r="B534" s="78" t="s">
        <v>5</v>
      </c>
      <c r="C534" s="78" t="s">
        <v>12</v>
      </c>
      <c r="D534" s="78" t="s">
        <v>604</v>
      </c>
      <c r="E534" s="78" t="s">
        <v>20</v>
      </c>
      <c r="F534" s="78" t="s">
        <v>1400</v>
      </c>
      <c r="G534" s="78" t="s">
        <v>1401</v>
      </c>
      <c r="H534" s="78" t="s">
        <v>638</v>
      </c>
      <c r="I534" s="78" t="s">
        <v>812</v>
      </c>
      <c r="J534" s="78" t="s">
        <v>1402</v>
      </c>
      <c r="K534" s="78" t="s">
        <v>1</v>
      </c>
      <c r="L534" s="79">
        <v>13</v>
      </c>
      <c r="M534" s="79">
        <v>9</v>
      </c>
      <c r="N534" s="78" t="s">
        <v>1402</v>
      </c>
      <c r="O534" s="79" t="s">
        <v>3045</v>
      </c>
    </row>
    <row r="535" spans="1:15" ht="30">
      <c r="A535" s="78" t="s">
        <v>330</v>
      </c>
      <c r="B535" s="78" t="s">
        <v>5</v>
      </c>
      <c r="C535" s="78" t="s">
        <v>12</v>
      </c>
      <c r="D535" s="78" t="s">
        <v>604</v>
      </c>
      <c r="E535" s="78" t="s">
        <v>20</v>
      </c>
      <c r="F535" s="78" t="s">
        <v>3400</v>
      </c>
      <c r="G535" s="78" t="s">
        <v>3401</v>
      </c>
      <c r="H535" s="78" t="s">
        <v>651</v>
      </c>
      <c r="I535" s="78" t="s">
        <v>812</v>
      </c>
      <c r="J535" s="78" t="s">
        <v>1409</v>
      </c>
      <c r="K535" s="78" t="s">
        <v>1</v>
      </c>
      <c r="L535" s="79">
        <v>13</v>
      </c>
      <c r="M535" s="79">
        <v>6</v>
      </c>
      <c r="N535" s="78" t="s">
        <v>1409</v>
      </c>
      <c r="O535" s="79" t="s">
        <v>3045</v>
      </c>
    </row>
    <row r="536" spans="1:15" ht="30">
      <c r="A536" s="78" t="s">
        <v>189</v>
      </c>
      <c r="B536" s="78" t="s">
        <v>5</v>
      </c>
      <c r="C536" s="78" t="s">
        <v>9</v>
      </c>
      <c r="D536" s="78" t="s">
        <v>604</v>
      </c>
      <c r="E536" s="78" t="s">
        <v>20</v>
      </c>
      <c r="F536" s="78" t="s">
        <v>2999</v>
      </c>
      <c r="G536" s="78" t="s">
        <v>3000</v>
      </c>
      <c r="H536" s="78" t="s">
        <v>746</v>
      </c>
      <c r="I536" s="78" t="s">
        <v>748</v>
      </c>
      <c r="J536" s="78" t="s">
        <v>820</v>
      </c>
      <c r="K536" s="78" t="s">
        <v>1</v>
      </c>
      <c r="L536" s="79">
        <v>13</v>
      </c>
      <c r="M536" s="79">
        <v>5</v>
      </c>
      <c r="N536" s="78" t="s">
        <v>1417</v>
      </c>
      <c r="O536" s="79" t="s">
        <v>3045</v>
      </c>
    </row>
    <row r="537" spans="1:15" ht="30">
      <c r="A537" s="78" t="s">
        <v>89</v>
      </c>
      <c r="B537" s="78" t="s">
        <v>5</v>
      </c>
      <c r="C537" s="78" t="s">
        <v>602</v>
      </c>
      <c r="D537" s="78" t="s">
        <v>604</v>
      </c>
      <c r="E537" s="78" t="s">
        <v>20</v>
      </c>
      <c r="F537" s="78" t="s">
        <v>1421</v>
      </c>
      <c r="G537" s="78" t="s">
        <v>1422</v>
      </c>
      <c r="H537" s="78" t="s">
        <v>626</v>
      </c>
      <c r="I537" s="78" t="s">
        <v>812</v>
      </c>
      <c r="J537" s="78" t="s">
        <v>3391</v>
      </c>
      <c r="K537" s="78" t="s">
        <v>1</v>
      </c>
      <c r="L537" s="79">
        <v>13</v>
      </c>
      <c r="M537" s="79">
        <v>5</v>
      </c>
      <c r="N537" s="78" t="s">
        <v>1424</v>
      </c>
      <c r="O537" s="79" t="s">
        <v>3045</v>
      </c>
    </row>
    <row r="538" spans="1:15" ht="30">
      <c r="A538" s="78" t="s">
        <v>301</v>
      </c>
      <c r="B538" s="78" t="s">
        <v>5</v>
      </c>
      <c r="C538" s="78" t="s">
        <v>12</v>
      </c>
      <c r="D538" s="78" t="s">
        <v>604</v>
      </c>
      <c r="E538" s="78" t="s">
        <v>20</v>
      </c>
      <c r="F538" s="78" t="s">
        <v>1430</v>
      </c>
      <c r="G538" s="78" t="s">
        <v>1431</v>
      </c>
      <c r="H538" s="78" t="s">
        <v>638</v>
      </c>
      <c r="I538" s="78" t="s">
        <v>812</v>
      </c>
      <c r="J538" s="78" t="s">
        <v>1427</v>
      </c>
      <c r="K538" s="78" t="s">
        <v>1</v>
      </c>
      <c r="L538" s="79">
        <v>13</v>
      </c>
      <c r="M538" s="79">
        <v>5</v>
      </c>
      <c r="N538" s="78" t="s">
        <v>1427</v>
      </c>
      <c r="O538" s="79" t="s">
        <v>3045</v>
      </c>
    </row>
    <row r="539" spans="1:15" ht="30">
      <c r="A539" s="78" t="s">
        <v>122</v>
      </c>
      <c r="B539" s="78" t="s">
        <v>6</v>
      </c>
      <c r="C539" s="78" t="s">
        <v>30</v>
      </c>
      <c r="D539" s="78" t="s">
        <v>604</v>
      </c>
      <c r="E539" s="78" t="s">
        <v>20</v>
      </c>
      <c r="F539" s="78" t="s">
        <v>1435</v>
      </c>
      <c r="G539" s="78" t="s">
        <v>1436</v>
      </c>
      <c r="H539" s="78" t="s">
        <v>630</v>
      </c>
      <c r="I539" s="78" t="s">
        <v>812</v>
      </c>
      <c r="J539" s="78" t="s">
        <v>3672</v>
      </c>
      <c r="K539" s="78" t="s">
        <v>1</v>
      </c>
      <c r="L539" s="79">
        <v>2</v>
      </c>
      <c r="M539" s="79">
        <v>4</v>
      </c>
      <c r="N539" s="78" t="s">
        <v>1438</v>
      </c>
      <c r="O539" s="79" t="s">
        <v>3045</v>
      </c>
    </row>
    <row r="540" spans="1:15" ht="30">
      <c r="A540" s="78" t="s">
        <v>302</v>
      </c>
      <c r="B540" s="78" t="s">
        <v>5</v>
      </c>
      <c r="C540" s="78" t="s">
        <v>12</v>
      </c>
      <c r="D540" s="78" t="s">
        <v>604</v>
      </c>
      <c r="E540" s="78" t="s">
        <v>20</v>
      </c>
      <c r="F540" s="78" t="s">
        <v>1454</v>
      </c>
      <c r="G540" s="78" t="s">
        <v>1455</v>
      </c>
      <c r="H540" s="78" t="s">
        <v>638</v>
      </c>
      <c r="I540" s="78" t="s">
        <v>812</v>
      </c>
      <c r="J540" s="78" t="s">
        <v>1456</v>
      </c>
      <c r="K540" s="78" t="s">
        <v>1</v>
      </c>
      <c r="L540" s="79">
        <v>13</v>
      </c>
      <c r="M540" s="79">
        <v>1</v>
      </c>
      <c r="N540" s="78" t="s">
        <v>1456</v>
      </c>
      <c r="O540" s="79" t="s">
        <v>3045</v>
      </c>
    </row>
    <row r="541" spans="1:15" ht="30">
      <c r="A541" s="78" t="s">
        <v>268</v>
      </c>
      <c r="B541" s="78" t="s">
        <v>5</v>
      </c>
      <c r="C541" s="78" t="s">
        <v>11</v>
      </c>
      <c r="D541" s="78" t="s">
        <v>604</v>
      </c>
      <c r="E541" s="78" t="s">
        <v>20</v>
      </c>
      <c r="F541" s="78" t="s">
        <v>1460</v>
      </c>
      <c r="G541" s="78" t="s">
        <v>1461</v>
      </c>
      <c r="H541" s="78" t="s">
        <v>641</v>
      </c>
      <c r="I541" s="78" t="s">
        <v>812</v>
      </c>
      <c r="J541" s="78" t="s">
        <v>1459</v>
      </c>
      <c r="K541" s="78" t="s">
        <v>1</v>
      </c>
      <c r="L541" s="79">
        <v>13</v>
      </c>
      <c r="M541" s="79">
        <v>1</v>
      </c>
      <c r="N541" s="78" t="s">
        <v>1459</v>
      </c>
      <c r="O541" s="79" t="s">
        <v>3045</v>
      </c>
    </row>
    <row r="542" spans="1:15" ht="30">
      <c r="A542" s="78" t="s">
        <v>63</v>
      </c>
      <c r="B542" s="78" t="s">
        <v>5</v>
      </c>
      <c r="C542" s="78" t="s">
        <v>603</v>
      </c>
      <c r="D542" s="78" t="s">
        <v>604</v>
      </c>
      <c r="E542" s="78" t="s">
        <v>20</v>
      </c>
      <c r="F542" s="78" t="s">
        <v>1462</v>
      </c>
      <c r="G542" s="78" t="s">
        <v>1463</v>
      </c>
      <c r="H542" s="78" t="s">
        <v>663</v>
      </c>
      <c r="I542" s="78" t="s">
        <v>3542</v>
      </c>
      <c r="J542" s="78" t="s">
        <v>3608</v>
      </c>
      <c r="K542" s="78" t="s">
        <v>1</v>
      </c>
      <c r="L542" s="79">
        <v>13</v>
      </c>
      <c r="M542" s="79">
        <v>1</v>
      </c>
      <c r="N542" s="78" t="s">
        <v>1459</v>
      </c>
      <c r="O542" s="79" t="s">
        <v>3045</v>
      </c>
    </row>
    <row r="543" spans="1:15" ht="45">
      <c r="A543" s="78" t="s">
        <v>499</v>
      </c>
      <c r="B543" s="78" t="s">
        <v>5</v>
      </c>
      <c r="C543" s="78" t="s">
        <v>14</v>
      </c>
      <c r="D543" s="78" t="s">
        <v>604</v>
      </c>
      <c r="E543" s="78" t="s">
        <v>20</v>
      </c>
      <c r="F543" s="78" t="s">
        <v>1468</v>
      </c>
      <c r="G543" s="78" t="s">
        <v>1469</v>
      </c>
      <c r="H543" s="78" t="s">
        <v>621</v>
      </c>
      <c r="I543" s="78" t="s">
        <v>715</v>
      </c>
      <c r="J543" s="78" t="s">
        <v>1470</v>
      </c>
      <c r="K543" s="78" t="s">
        <v>1</v>
      </c>
      <c r="L543" s="79">
        <v>13</v>
      </c>
      <c r="M543" s="79">
        <v>0</v>
      </c>
      <c r="N543" s="78" t="s">
        <v>1470</v>
      </c>
      <c r="O543" s="79" t="s">
        <v>3045</v>
      </c>
    </row>
    <row r="544" spans="1:15" ht="30">
      <c r="A544" s="78" t="s">
        <v>234</v>
      </c>
      <c r="B544" s="78" t="s">
        <v>5</v>
      </c>
      <c r="C544" s="78" t="s">
        <v>10</v>
      </c>
      <c r="D544" s="78" t="s">
        <v>604</v>
      </c>
      <c r="E544" s="78" t="s">
        <v>20</v>
      </c>
      <c r="F544" s="78" t="s">
        <v>3002</v>
      </c>
      <c r="G544" s="78" t="s">
        <v>3003</v>
      </c>
      <c r="H544" s="78" t="s">
        <v>920</v>
      </c>
      <c r="I544" s="78" t="s">
        <v>714</v>
      </c>
      <c r="J544" s="78" t="s">
        <v>1493</v>
      </c>
      <c r="K544" s="78" t="s">
        <v>1</v>
      </c>
      <c r="L544" s="79">
        <v>6</v>
      </c>
      <c r="M544" s="79">
        <v>8</v>
      </c>
      <c r="N544" s="78" t="s">
        <v>1494</v>
      </c>
      <c r="O544" s="79" t="s">
        <v>3045</v>
      </c>
    </row>
    <row r="545" spans="1:15" ht="15">
      <c r="A545" s="78" t="s">
        <v>94</v>
      </c>
      <c r="B545" s="78" t="s">
        <v>5</v>
      </c>
      <c r="C545" s="78" t="s">
        <v>602</v>
      </c>
      <c r="D545" s="78" t="s">
        <v>604</v>
      </c>
      <c r="E545" s="78" t="s">
        <v>20</v>
      </c>
      <c r="F545" s="78" t="s">
        <v>3404</v>
      </c>
      <c r="G545" s="78" t="s">
        <v>3405</v>
      </c>
      <c r="H545" s="78" t="s">
        <v>628</v>
      </c>
      <c r="I545" s="78" t="s">
        <v>812</v>
      </c>
      <c r="J545" s="78" t="s">
        <v>3391</v>
      </c>
      <c r="K545" s="78" t="s">
        <v>1</v>
      </c>
      <c r="L545" s="79">
        <v>12</v>
      </c>
      <c r="M545" s="79">
        <v>7</v>
      </c>
      <c r="N545" s="78" t="s">
        <v>1497</v>
      </c>
      <c r="O545" s="79" t="s">
        <v>3045</v>
      </c>
    </row>
    <row r="546" spans="1:15" ht="30">
      <c r="A546" s="78" t="s">
        <v>400</v>
      </c>
      <c r="B546" s="78" t="s">
        <v>5</v>
      </c>
      <c r="C546" s="78" t="s">
        <v>13</v>
      </c>
      <c r="D546" s="78" t="s">
        <v>604</v>
      </c>
      <c r="E546" s="78" t="s">
        <v>20</v>
      </c>
      <c r="F546" s="78" t="s">
        <v>3673</v>
      </c>
      <c r="G546" s="78" t="s">
        <v>3674</v>
      </c>
      <c r="H546" s="78" t="s">
        <v>605</v>
      </c>
      <c r="I546" s="78" t="s">
        <v>606</v>
      </c>
      <c r="J546" s="78" t="s">
        <v>1507</v>
      </c>
      <c r="K546" s="78" t="s">
        <v>1</v>
      </c>
      <c r="L546" s="79">
        <v>12</v>
      </c>
      <c r="M546" s="79">
        <v>5</v>
      </c>
      <c r="N546" s="78" t="s">
        <v>1507</v>
      </c>
      <c r="O546" s="79" t="s">
        <v>3045</v>
      </c>
    </row>
    <row r="547" spans="1:15" ht="60">
      <c r="A547" s="78" t="s">
        <v>522</v>
      </c>
      <c r="B547" s="78" t="s">
        <v>5</v>
      </c>
      <c r="C547" s="78" t="s">
        <v>29</v>
      </c>
      <c r="D547" s="78" t="s">
        <v>604</v>
      </c>
      <c r="E547" s="78" t="s">
        <v>20</v>
      </c>
      <c r="F547" s="78" t="s">
        <v>1526</v>
      </c>
      <c r="G547" s="78" t="s">
        <v>1527</v>
      </c>
      <c r="H547" s="78" t="s">
        <v>610</v>
      </c>
      <c r="I547" s="78" t="s">
        <v>720</v>
      </c>
      <c r="J547" s="78" t="s">
        <v>1528</v>
      </c>
      <c r="K547" s="78" t="s">
        <v>1</v>
      </c>
      <c r="L547" s="79">
        <v>12</v>
      </c>
      <c r="M547" s="79">
        <v>2</v>
      </c>
      <c r="N547" s="78" t="s">
        <v>1528</v>
      </c>
      <c r="O547" s="79" t="s">
        <v>3045</v>
      </c>
    </row>
    <row r="548" spans="1:15" ht="60">
      <c r="A548" s="78" t="s">
        <v>548</v>
      </c>
      <c r="B548" s="78" t="s">
        <v>5</v>
      </c>
      <c r="C548" s="78" t="s">
        <v>15</v>
      </c>
      <c r="D548" s="78" t="s">
        <v>604</v>
      </c>
      <c r="E548" s="78" t="s">
        <v>20</v>
      </c>
      <c r="F548" s="78" t="s">
        <v>1529</v>
      </c>
      <c r="G548" s="78" t="s">
        <v>1530</v>
      </c>
      <c r="H548" s="78" t="s">
        <v>653</v>
      </c>
      <c r="I548" s="78" t="s">
        <v>654</v>
      </c>
      <c r="J548" s="78" t="s">
        <v>1528</v>
      </c>
      <c r="K548" s="78" t="s">
        <v>1</v>
      </c>
      <c r="L548" s="79">
        <v>12</v>
      </c>
      <c r="M548" s="79">
        <v>2</v>
      </c>
      <c r="N548" s="78" t="s">
        <v>1528</v>
      </c>
      <c r="O548" s="79" t="s">
        <v>3045</v>
      </c>
    </row>
    <row r="549" spans="1:15" ht="30">
      <c r="A549" s="78" t="s">
        <v>466</v>
      </c>
      <c r="B549" s="78" t="s">
        <v>5</v>
      </c>
      <c r="C549" s="78" t="s">
        <v>38</v>
      </c>
      <c r="D549" s="78" t="s">
        <v>604</v>
      </c>
      <c r="E549" s="78" t="s">
        <v>20</v>
      </c>
      <c r="F549" s="78" t="s">
        <v>1543</v>
      </c>
      <c r="G549" s="78" t="s">
        <v>1544</v>
      </c>
      <c r="H549" s="78" t="s">
        <v>634</v>
      </c>
      <c r="I549" s="78" t="s">
        <v>647</v>
      </c>
      <c r="J549" s="78" t="s">
        <v>1545</v>
      </c>
      <c r="K549" s="78" t="s">
        <v>1</v>
      </c>
      <c r="L549" s="79">
        <v>12</v>
      </c>
      <c r="M549" s="79">
        <v>1</v>
      </c>
      <c r="N549" s="78" t="s">
        <v>1545</v>
      </c>
      <c r="O549" s="79" t="s">
        <v>3045</v>
      </c>
    </row>
    <row r="550" spans="1:15" ht="30">
      <c r="A550" s="78" t="s">
        <v>1546</v>
      </c>
      <c r="B550" s="78" t="s">
        <v>5</v>
      </c>
      <c r="C550" s="78" t="s">
        <v>14</v>
      </c>
      <c r="D550" s="78" t="s">
        <v>604</v>
      </c>
      <c r="E550" s="78" t="s">
        <v>20</v>
      </c>
      <c r="F550" s="78" t="s">
        <v>1547</v>
      </c>
      <c r="G550" s="78" t="s">
        <v>1548</v>
      </c>
      <c r="H550" s="78" t="s">
        <v>609</v>
      </c>
      <c r="I550" s="78" t="s">
        <v>812</v>
      </c>
      <c r="J550" s="78" t="s">
        <v>1549</v>
      </c>
      <c r="K550" s="78" t="s">
        <v>1</v>
      </c>
      <c r="L550" s="79">
        <v>12</v>
      </c>
      <c r="M550" s="79">
        <v>1</v>
      </c>
      <c r="N550" s="78" t="s">
        <v>1549</v>
      </c>
      <c r="O550" s="79" t="s">
        <v>3045</v>
      </c>
    </row>
    <row r="551" spans="1:15" ht="30">
      <c r="A551" s="78" t="s">
        <v>159</v>
      </c>
      <c r="B551" s="78" t="s">
        <v>6</v>
      </c>
      <c r="C551" s="78" t="s">
        <v>9</v>
      </c>
      <c r="D551" s="78" t="s">
        <v>604</v>
      </c>
      <c r="E551" s="78" t="s">
        <v>20</v>
      </c>
      <c r="F551" s="78" t="s">
        <v>1550</v>
      </c>
      <c r="G551" s="78" t="s">
        <v>1551</v>
      </c>
      <c r="H551" s="78" t="s">
        <v>746</v>
      </c>
      <c r="I551" s="78" t="s">
        <v>748</v>
      </c>
      <c r="J551" s="78" t="s">
        <v>3414</v>
      </c>
      <c r="K551" s="78" t="s">
        <v>1</v>
      </c>
      <c r="L551" s="79">
        <v>2</v>
      </c>
      <c r="M551" s="79">
        <v>9</v>
      </c>
      <c r="N551" s="78" t="s">
        <v>1552</v>
      </c>
      <c r="O551" s="79" t="s">
        <v>3045</v>
      </c>
    </row>
    <row r="552" spans="1:15" ht="75">
      <c r="A552" s="78" t="s">
        <v>534</v>
      </c>
      <c r="B552" s="78" t="s">
        <v>5</v>
      </c>
      <c r="C552" s="78" t="s">
        <v>29</v>
      </c>
      <c r="D552" s="78" t="s">
        <v>604</v>
      </c>
      <c r="E552" s="78" t="s">
        <v>20</v>
      </c>
      <c r="F552" s="78" t="s">
        <v>1556</v>
      </c>
      <c r="G552" s="78" t="s">
        <v>1557</v>
      </c>
      <c r="H552" s="78" t="s">
        <v>617</v>
      </c>
      <c r="I552" s="78" t="s">
        <v>666</v>
      </c>
      <c r="J552" s="78" t="s">
        <v>1558</v>
      </c>
      <c r="K552" s="78" t="s">
        <v>1</v>
      </c>
      <c r="L552" s="79">
        <v>12</v>
      </c>
      <c r="M552" s="79">
        <v>1</v>
      </c>
      <c r="N552" s="78" t="s">
        <v>1558</v>
      </c>
      <c r="O552" s="79" t="s">
        <v>3045</v>
      </c>
    </row>
    <row r="553" spans="1:15" ht="45">
      <c r="A553" s="78" t="s">
        <v>1559</v>
      </c>
      <c r="B553" s="78" t="s">
        <v>5</v>
      </c>
      <c r="C553" s="78" t="s">
        <v>29</v>
      </c>
      <c r="D553" s="78" t="s">
        <v>604</v>
      </c>
      <c r="E553" s="78" t="s">
        <v>20</v>
      </c>
      <c r="F553" s="78" t="s">
        <v>1560</v>
      </c>
      <c r="G553" s="78" t="s">
        <v>1561</v>
      </c>
      <c r="H553" s="78" t="s">
        <v>615</v>
      </c>
      <c r="I553" s="78" t="s">
        <v>722</v>
      </c>
      <c r="J553" s="78" t="s">
        <v>1562</v>
      </c>
      <c r="K553" s="78" t="s">
        <v>1</v>
      </c>
      <c r="L553" s="79">
        <v>12</v>
      </c>
      <c r="M553" s="79">
        <v>0</v>
      </c>
      <c r="N553" s="78" t="s">
        <v>1562</v>
      </c>
      <c r="O553" s="79" t="s">
        <v>3045</v>
      </c>
    </row>
    <row r="554" spans="1:15" ht="45">
      <c r="A554" s="78" t="s">
        <v>1582</v>
      </c>
      <c r="B554" s="78" t="s">
        <v>5</v>
      </c>
      <c r="C554" s="78" t="s">
        <v>14</v>
      </c>
      <c r="D554" s="78" t="s">
        <v>604</v>
      </c>
      <c r="E554" s="78" t="s">
        <v>20</v>
      </c>
      <c r="F554" s="78" t="s">
        <v>1583</v>
      </c>
      <c r="G554" s="78" t="s">
        <v>1584</v>
      </c>
      <c r="H554" s="78" t="s">
        <v>621</v>
      </c>
      <c r="I554" s="78" t="s">
        <v>715</v>
      </c>
      <c r="J554" s="78" t="s">
        <v>1585</v>
      </c>
      <c r="K554" s="78" t="s">
        <v>1</v>
      </c>
      <c r="L554" s="79">
        <v>11</v>
      </c>
      <c r="M554" s="79">
        <v>2</v>
      </c>
      <c r="N554" s="78" t="s">
        <v>1585</v>
      </c>
      <c r="O554" s="79" t="s">
        <v>3045</v>
      </c>
    </row>
    <row r="555" spans="1:15" ht="30">
      <c r="A555" s="78" t="s">
        <v>355</v>
      </c>
      <c r="B555" s="78" t="s">
        <v>5</v>
      </c>
      <c r="C555" s="78" t="s">
        <v>13</v>
      </c>
      <c r="D555" s="78" t="s">
        <v>604</v>
      </c>
      <c r="E555" s="78" t="s">
        <v>20</v>
      </c>
      <c r="F555" s="78" t="s">
        <v>1595</v>
      </c>
      <c r="G555" s="78" t="s">
        <v>1596</v>
      </c>
      <c r="H555" s="78" t="s">
        <v>671</v>
      </c>
      <c r="I555" s="78" t="s">
        <v>672</v>
      </c>
      <c r="J555" s="78" t="s">
        <v>1597</v>
      </c>
      <c r="K555" s="78" t="s">
        <v>1</v>
      </c>
      <c r="L555" s="79">
        <v>11</v>
      </c>
      <c r="M555" s="79">
        <v>7</v>
      </c>
      <c r="N555" s="78" t="s">
        <v>1597</v>
      </c>
      <c r="O555" s="79" t="s">
        <v>3045</v>
      </c>
    </row>
    <row r="556" spans="1:15" ht="30">
      <c r="A556" s="78" t="s">
        <v>1610</v>
      </c>
      <c r="B556" s="78" t="s">
        <v>5</v>
      </c>
      <c r="C556" s="78" t="s">
        <v>30</v>
      </c>
      <c r="D556" s="78" t="s">
        <v>604</v>
      </c>
      <c r="E556" s="78" t="s">
        <v>20</v>
      </c>
      <c r="F556" s="78" t="s">
        <v>1611</v>
      </c>
      <c r="G556" s="78" t="s">
        <v>1612</v>
      </c>
      <c r="H556" s="78" t="s">
        <v>630</v>
      </c>
      <c r="I556" s="78" t="s">
        <v>812</v>
      </c>
      <c r="J556" s="78" t="s">
        <v>892</v>
      </c>
      <c r="K556" s="78" t="s">
        <v>1</v>
      </c>
      <c r="L556" s="79">
        <v>11</v>
      </c>
      <c r="M556" s="79">
        <v>5</v>
      </c>
      <c r="N556" s="78" t="s">
        <v>1613</v>
      </c>
      <c r="O556" s="79" t="s">
        <v>3045</v>
      </c>
    </row>
    <row r="557" spans="1:15" ht="30">
      <c r="A557" s="78" t="s">
        <v>388</v>
      </c>
      <c r="B557" s="78" t="s">
        <v>5</v>
      </c>
      <c r="C557" s="78" t="s">
        <v>13</v>
      </c>
      <c r="D557" s="78" t="s">
        <v>604</v>
      </c>
      <c r="E557" s="78" t="s">
        <v>20</v>
      </c>
      <c r="F557" s="78" t="s">
        <v>3677</v>
      </c>
      <c r="G557" s="78" t="s">
        <v>3678</v>
      </c>
      <c r="H557" s="78" t="s">
        <v>671</v>
      </c>
      <c r="I557" s="78" t="s">
        <v>672</v>
      </c>
      <c r="J557" s="78" t="s">
        <v>1616</v>
      </c>
      <c r="K557" s="78" t="s">
        <v>1</v>
      </c>
      <c r="L557" s="79">
        <v>11</v>
      </c>
      <c r="M557" s="79">
        <v>5</v>
      </c>
      <c r="N557" s="78" t="s">
        <v>1616</v>
      </c>
      <c r="O557" s="79" t="s">
        <v>3045</v>
      </c>
    </row>
    <row r="558" spans="1:15" ht="30">
      <c r="A558" s="78" t="s">
        <v>218</v>
      </c>
      <c r="B558" s="78" t="s">
        <v>5</v>
      </c>
      <c r="C558" s="78" t="s">
        <v>10</v>
      </c>
      <c r="D558" s="78" t="s">
        <v>604</v>
      </c>
      <c r="E558" s="78" t="s">
        <v>20</v>
      </c>
      <c r="F558" s="78" t="s">
        <v>1624</v>
      </c>
      <c r="G558" s="78" t="s">
        <v>1625</v>
      </c>
      <c r="H558" s="78" t="s">
        <v>920</v>
      </c>
      <c r="I558" s="78" t="s">
        <v>714</v>
      </c>
      <c r="J558" s="78" t="s">
        <v>1620</v>
      </c>
      <c r="K558" s="78" t="s">
        <v>1</v>
      </c>
      <c r="L558" s="79">
        <v>11</v>
      </c>
      <c r="M558" s="79">
        <v>3</v>
      </c>
      <c r="N558" s="78" t="s">
        <v>1620</v>
      </c>
      <c r="O558" s="79" t="s">
        <v>3045</v>
      </c>
    </row>
    <row r="559" spans="1:15" ht="30">
      <c r="A559" s="78" t="s">
        <v>373</v>
      </c>
      <c r="B559" s="78" t="s">
        <v>5</v>
      </c>
      <c r="C559" s="78" t="s">
        <v>13</v>
      </c>
      <c r="D559" s="78" t="s">
        <v>604</v>
      </c>
      <c r="E559" s="78" t="s">
        <v>20</v>
      </c>
      <c r="F559" s="78" t="s">
        <v>1626</v>
      </c>
      <c r="G559" s="78" t="s">
        <v>1627</v>
      </c>
      <c r="H559" s="78" t="s">
        <v>605</v>
      </c>
      <c r="I559" s="78" t="s">
        <v>606</v>
      </c>
      <c r="J559" s="78" t="s">
        <v>1620</v>
      </c>
      <c r="K559" s="78" t="s">
        <v>1</v>
      </c>
      <c r="L559" s="79">
        <v>11</v>
      </c>
      <c r="M559" s="79">
        <v>3</v>
      </c>
      <c r="N559" s="78" t="s">
        <v>1620</v>
      </c>
      <c r="O559" s="79" t="s">
        <v>3045</v>
      </c>
    </row>
    <row r="560" spans="1:15" ht="60">
      <c r="A560" s="78" t="s">
        <v>1630</v>
      </c>
      <c r="B560" s="78" t="s">
        <v>5</v>
      </c>
      <c r="C560" s="78" t="s">
        <v>14</v>
      </c>
      <c r="D560" s="78" t="s">
        <v>604</v>
      </c>
      <c r="E560" s="78" t="s">
        <v>20</v>
      </c>
      <c r="F560" s="78" t="s">
        <v>1631</v>
      </c>
      <c r="G560" s="78" t="s">
        <v>1632</v>
      </c>
      <c r="H560" s="78" t="s">
        <v>608</v>
      </c>
      <c r="I560" s="78" t="s">
        <v>721</v>
      </c>
      <c r="J560" s="78" t="s">
        <v>1633</v>
      </c>
      <c r="K560" s="78" t="s">
        <v>1</v>
      </c>
      <c r="L560" s="79">
        <v>11</v>
      </c>
      <c r="M560" s="79">
        <v>2</v>
      </c>
      <c r="N560" s="78" t="s">
        <v>1633</v>
      </c>
      <c r="O560" s="79" t="s">
        <v>3045</v>
      </c>
    </row>
    <row r="561" spans="1:15" ht="30">
      <c r="A561" s="78" t="s">
        <v>356</v>
      </c>
      <c r="B561" s="78" t="s">
        <v>5</v>
      </c>
      <c r="C561" s="78" t="s">
        <v>13</v>
      </c>
      <c r="D561" s="78" t="s">
        <v>604</v>
      </c>
      <c r="E561" s="78" t="s">
        <v>20</v>
      </c>
      <c r="F561" s="78" t="s">
        <v>1650</v>
      </c>
      <c r="G561" s="78" t="s">
        <v>1651</v>
      </c>
      <c r="H561" s="78" t="s">
        <v>671</v>
      </c>
      <c r="I561" s="78" t="s">
        <v>672</v>
      </c>
      <c r="J561" s="78" t="s">
        <v>1649</v>
      </c>
      <c r="K561" s="78" t="s">
        <v>1</v>
      </c>
      <c r="L561" s="79">
        <v>11</v>
      </c>
      <c r="M561" s="79">
        <v>1</v>
      </c>
      <c r="N561" s="78" t="s">
        <v>1649</v>
      </c>
      <c r="O561" s="79" t="s">
        <v>3045</v>
      </c>
    </row>
    <row r="562" spans="1:15" ht="45">
      <c r="A562" s="78" t="s">
        <v>535</v>
      </c>
      <c r="B562" s="78" t="s">
        <v>5</v>
      </c>
      <c r="C562" s="78" t="s">
        <v>29</v>
      </c>
      <c r="D562" s="78" t="s">
        <v>604</v>
      </c>
      <c r="E562" s="78" t="s">
        <v>20</v>
      </c>
      <c r="F562" s="78" t="s">
        <v>1656</v>
      </c>
      <c r="G562" s="78" t="s">
        <v>1657</v>
      </c>
      <c r="H562" s="78" t="s">
        <v>617</v>
      </c>
      <c r="I562" s="78" t="s">
        <v>618</v>
      </c>
      <c r="J562" s="78" t="s">
        <v>1658</v>
      </c>
      <c r="K562" s="78" t="s">
        <v>1</v>
      </c>
      <c r="L562" s="79">
        <v>11</v>
      </c>
      <c r="M562" s="79">
        <v>0</v>
      </c>
      <c r="N562" s="78" t="s">
        <v>1658</v>
      </c>
      <c r="O562" s="79" t="s">
        <v>3045</v>
      </c>
    </row>
    <row r="563" spans="1:15" ht="30">
      <c r="A563" s="78" t="s">
        <v>1659</v>
      </c>
      <c r="B563" s="78" t="s">
        <v>5</v>
      </c>
      <c r="C563" s="78" t="s">
        <v>14</v>
      </c>
      <c r="D563" s="78" t="s">
        <v>604</v>
      </c>
      <c r="E563" s="78" t="s">
        <v>20</v>
      </c>
      <c r="F563" s="78" t="s">
        <v>1660</v>
      </c>
      <c r="G563" s="78" t="s">
        <v>1661</v>
      </c>
      <c r="H563" s="78" t="s">
        <v>609</v>
      </c>
      <c r="I563" s="78" t="s">
        <v>812</v>
      </c>
      <c r="J563" s="78" t="s">
        <v>1662</v>
      </c>
      <c r="K563" s="78" t="s">
        <v>1</v>
      </c>
      <c r="L563" s="79">
        <v>11</v>
      </c>
      <c r="M563" s="79">
        <v>0</v>
      </c>
      <c r="N563" s="78" t="s">
        <v>1662</v>
      </c>
      <c r="O563" s="79" t="s">
        <v>3045</v>
      </c>
    </row>
    <row r="564" spans="1:15" ht="30">
      <c r="A564" s="78" t="s">
        <v>160</v>
      </c>
      <c r="B564" s="78" t="s">
        <v>5</v>
      </c>
      <c r="C564" s="78" t="s">
        <v>9</v>
      </c>
      <c r="D564" s="78" t="s">
        <v>604</v>
      </c>
      <c r="E564" s="78" t="s">
        <v>20</v>
      </c>
      <c r="F564" s="78" t="s">
        <v>1670</v>
      </c>
      <c r="G564" s="78" t="s">
        <v>1671</v>
      </c>
      <c r="H564" s="78" t="s">
        <v>746</v>
      </c>
      <c r="I564" s="78" t="s">
        <v>747</v>
      </c>
      <c r="J564" s="78" t="s">
        <v>820</v>
      </c>
      <c r="K564" s="78" t="s">
        <v>1</v>
      </c>
      <c r="L564" s="79">
        <v>10</v>
      </c>
      <c r="M564" s="79">
        <v>9</v>
      </c>
      <c r="N564" s="78" t="s">
        <v>1672</v>
      </c>
      <c r="O564" s="79" t="s">
        <v>3045</v>
      </c>
    </row>
    <row r="565" spans="1:15" ht="45">
      <c r="A565" s="78" t="s">
        <v>545</v>
      </c>
      <c r="B565" s="78" t="s">
        <v>5</v>
      </c>
      <c r="C565" s="78" t="s">
        <v>15</v>
      </c>
      <c r="D565" s="78" t="s">
        <v>604</v>
      </c>
      <c r="E565" s="78" t="s">
        <v>20</v>
      </c>
      <c r="F565" s="78" t="s">
        <v>1685</v>
      </c>
      <c r="G565" s="78" t="s">
        <v>1686</v>
      </c>
      <c r="H565" s="78" t="s">
        <v>642</v>
      </c>
      <c r="I565" s="78" t="s">
        <v>723</v>
      </c>
      <c r="J565" s="78" t="s">
        <v>1687</v>
      </c>
      <c r="K565" s="78" t="s">
        <v>1</v>
      </c>
      <c r="L565" s="79">
        <v>10</v>
      </c>
      <c r="M565" s="79">
        <v>8</v>
      </c>
      <c r="N565" s="78" t="s">
        <v>1687</v>
      </c>
      <c r="O565" s="79" t="s">
        <v>3045</v>
      </c>
    </row>
    <row r="566" spans="1:15" ht="30">
      <c r="A566" s="78" t="s">
        <v>208</v>
      </c>
      <c r="B566" s="78" t="s">
        <v>5</v>
      </c>
      <c r="C566" s="78" t="s">
        <v>10</v>
      </c>
      <c r="D566" s="78" t="s">
        <v>604</v>
      </c>
      <c r="E566" s="78" t="s">
        <v>20</v>
      </c>
      <c r="F566" s="78" t="s">
        <v>1701</v>
      </c>
      <c r="G566" s="78" t="s">
        <v>1702</v>
      </c>
      <c r="H566" s="78" t="s">
        <v>675</v>
      </c>
      <c r="I566" s="78" t="s">
        <v>725</v>
      </c>
      <c r="J566" s="78" t="s">
        <v>1694</v>
      </c>
      <c r="K566" s="78" t="s">
        <v>1</v>
      </c>
      <c r="L566" s="79">
        <v>10</v>
      </c>
      <c r="M566" s="79">
        <v>8</v>
      </c>
      <c r="N566" s="78" t="s">
        <v>1694</v>
      </c>
      <c r="O566" s="79" t="s">
        <v>3045</v>
      </c>
    </row>
    <row r="567" spans="1:15" ht="30">
      <c r="A567" s="78" t="s">
        <v>93</v>
      </c>
      <c r="B567" s="78" t="s">
        <v>5</v>
      </c>
      <c r="C567" s="78" t="s">
        <v>602</v>
      </c>
      <c r="D567" s="78" t="s">
        <v>604</v>
      </c>
      <c r="E567" s="78" t="s">
        <v>20</v>
      </c>
      <c r="F567" s="78" t="s">
        <v>1703</v>
      </c>
      <c r="G567" s="78" t="s">
        <v>1704</v>
      </c>
      <c r="H567" s="78" t="s">
        <v>628</v>
      </c>
      <c r="I567" s="78" t="s">
        <v>812</v>
      </c>
      <c r="J567" s="78" t="s">
        <v>3391</v>
      </c>
      <c r="K567" s="78" t="s">
        <v>1</v>
      </c>
      <c r="L567" s="79">
        <v>10</v>
      </c>
      <c r="M567" s="79">
        <v>7</v>
      </c>
      <c r="N567" s="78" t="s">
        <v>1705</v>
      </c>
      <c r="O567" s="79" t="s">
        <v>3045</v>
      </c>
    </row>
    <row r="568" spans="1:15" ht="45">
      <c r="A568" s="78" t="s">
        <v>528</v>
      </c>
      <c r="B568" s="78" t="s">
        <v>5</v>
      </c>
      <c r="C568" s="78" t="s">
        <v>29</v>
      </c>
      <c r="D568" s="78" t="s">
        <v>604</v>
      </c>
      <c r="E568" s="78" t="s">
        <v>20</v>
      </c>
      <c r="F568" s="78" t="s">
        <v>1708</v>
      </c>
      <c r="G568" s="78" t="s">
        <v>1709</v>
      </c>
      <c r="H568" s="78" t="s">
        <v>615</v>
      </c>
      <c r="I568" s="78" t="s">
        <v>722</v>
      </c>
      <c r="J568" s="78" t="s">
        <v>1710</v>
      </c>
      <c r="K568" s="78" t="s">
        <v>1</v>
      </c>
      <c r="L568" s="79">
        <v>10</v>
      </c>
      <c r="M568" s="79">
        <v>7</v>
      </c>
      <c r="N568" s="78" t="s">
        <v>1710</v>
      </c>
      <c r="O568" s="79" t="s">
        <v>3045</v>
      </c>
    </row>
    <row r="569" spans="1:15" ht="60">
      <c r="A569" s="78" t="s">
        <v>1714</v>
      </c>
      <c r="B569" s="78" t="s">
        <v>5</v>
      </c>
      <c r="C569" s="78" t="s">
        <v>14</v>
      </c>
      <c r="D569" s="78" t="s">
        <v>604</v>
      </c>
      <c r="E569" s="78" t="s">
        <v>20</v>
      </c>
      <c r="F569" s="78" t="s">
        <v>3548</v>
      </c>
      <c r="G569" s="78" t="s">
        <v>3549</v>
      </c>
      <c r="H569" s="78" t="s">
        <v>607</v>
      </c>
      <c r="I569" s="78" t="s">
        <v>718</v>
      </c>
      <c r="J569" s="78" t="s">
        <v>1717</v>
      </c>
      <c r="K569" s="78" t="s">
        <v>1</v>
      </c>
      <c r="L569" s="79">
        <v>10</v>
      </c>
      <c r="M569" s="79">
        <v>6</v>
      </c>
      <c r="N569" s="78" t="s">
        <v>1717</v>
      </c>
      <c r="O569" s="79" t="s">
        <v>3045</v>
      </c>
    </row>
    <row r="570" spans="1:15" ht="30">
      <c r="A570" s="78" t="s">
        <v>303</v>
      </c>
      <c r="B570" s="78" t="s">
        <v>5</v>
      </c>
      <c r="C570" s="78" t="s">
        <v>12</v>
      </c>
      <c r="D570" s="78" t="s">
        <v>604</v>
      </c>
      <c r="E570" s="78" t="s">
        <v>20</v>
      </c>
      <c r="F570" s="78" t="s">
        <v>1726</v>
      </c>
      <c r="G570" s="78" t="s">
        <v>1727</v>
      </c>
      <c r="H570" s="78" t="s">
        <v>638</v>
      </c>
      <c r="I570" s="78" t="s">
        <v>812</v>
      </c>
      <c r="J570" s="78" t="s">
        <v>1728</v>
      </c>
      <c r="K570" s="78" t="s">
        <v>1</v>
      </c>
      <c r="L570" s="79">
        <v>10</v>
      </c>
      <c r="M570" s="79">
        <v>3</v>
      </c>
      <c r="N570" s="78" t="s">
        <v>1728</v>
      </c>
      <c r="O570" s="79" t="s">
        <v>3045</v>
      </c>
    </row>
    <row r="571" spans="1:15" ht="30">
      <c r="A571" s="78" t="s">
        <v>255</v>
      </c>
      <c r="B571" s="78" t="s">
        <v>5</v>
      </c>
      <c r="C571" s="78" t="s">
        <v>11</v>
      </c>
      <c r="D571" s="78" t="s">
        <v>604</v>
      </c>
      <c r="E571" s="78" t="s">
        <v>20</v>
      </c>
      <c r="F571" s="78" t="s">
        <v>1731</v>
      </c>
      <c r="G571" s="78" t="s">
        <v>1732</v>
      </c>
      <c r="H571" s="78" t="s">
        <v>641</v>
      </c>
      <c r="I571" s="78" t="s">
        <v>812</v>
      </c>
      <c r="J571" s="78" t="s">
        <v>1733</v>
      </c>
      <c r="K571" s="78" t="s">
        <v>1</v>
      </c>
      <c r="L571" s="79">
        <v>10</v>
      </c>
      <c r="M571" s="79">
        <v>2</v>
      </c>
      <c r="N571" s="78" t="s">
        <v>1733</v>
      </c>
      <c r="O571" s="79" t="s">
        <v>3045</v>
      </c>
    </row>
    <row r="572" spans="1:15" ht="30">
      <c r="A572" s="78" t="s">
        <v>364</v>
      </c>
      <c r="B572" s="78" t="s">
        <v>5</v>
      </c>
      <c r="C572" s="78" t="s">
        <v>13</v>
      </c>
      <c r="D572" s="78" t="s">
        <v>604</v>
      </c>
      <c r="E572" s="78" t="s">
        <v>20</v>
      </c>
      <c r="F572" s="78" t="s">
        <v>1739</v>
      </c>
      <c r="G572" s="78" t="s">
        <v>1740</v>
      </c>
      <c r="H572" s="78" t="s">
        <v>605</v>
      </c>
      <c r="I572" s="78" t="s">
        <v>606</v>
      </c>
      <c r="J572" s="78" t="s">
        <v>1741</v>
      </c>
      <c r="K572" s="78" t="s">
        <v>1</v>
      </c>
      <c r="L572" s="79">
        <v>10</v>
      </c>
      <c r="M572" s="79">
        <v>1</v>
      </c>
      <c r="N572" s="78" t="s">
        <v>1741</v>
      </c>
      <c r="O572" s="79" t="s">
        <v>3045</v>
      </c>
    </row>
    <row r="573" spans="1:15" ht="45">
      <c r="A573" s="78" t="s">
        <v>530</v>
      </c>
      <c r="B573" s="78" t="s">
        <v>5</v>
      </c>
      <c r="C573" s="78" t="s">
        <v>29</v>
      </c>
      <c r="D573" s="78" t="s">
        <v>604</v>
      </c>
      <c r="E573" s="78" t="s">
        <v>20</v>
      </c>
      <c r="F573" s="78" t="s">
        <v>1752</v>
      </c>
      <c r="G573" s="78" t="s">
        <v>1753</v>
      </c>
      <c r="H573" s="78" t="s">
        <v>612</v>
      </c>
      <c r="I573" s="78" t="s">
        <v>719</v>
      </c>
      <c r="J573" s="78" t="s">
        <v>1751</v>
      </c>
      <c r="K573" s="78" t="s">
        <v>1</v>
      </c>
      <c r="L573" s="79">
        <v>9</v>
      </c>
      <c r="M573" s="79">
        <v>11</v>
      </c>
      <c r="N573" s="78" t="s">
        <v>1751</v>
      </c>
      <c r="O573" s="79" t="s">
        <v>3045</v>
      </c>
    </row>
    <row r="574" spans="1:15" ht="30">
      <c r="A574" s="78" t="s">
        <v>256</v>
      </c>
      <c r="B574" s="78" t="s">
        <v>5</v>
      </c>
      <c r="C574" s="78" t="s">
        <v>11</v>
      </c>
      <c r="D574" s="78" t="s">
        <v>604</v>
      </c>
      <c r="E574" s="78" t="s">
        <v>20</v>
      </c>
      <c r="F574" s="78" t="s">
        <v>1754</v>
      </c>
      <c r="G574" s="78" t="s">
        <v>1755</v>
      </c>
      <c r="H574" s="78" t="s">
        <v>641</v>
      </c>
      <c r="I574" s="78" t="s">
        <v>812</v>
      </c>
      <c r="J574" s="78" t="s">
        <v>1751</v>
      </c>
      <c r="K574" s="78" t="s">
        <v>1</v>
      </c>
      <c r="L574" s="79">
        <v>9</v>
      </c>
      <c r="M574" s="79">
        <v>11</v>
      </c>
      <c r="N574" s="78" t="s">
        <v>1751</v>
      </c>
      <c r="O574" s="79" t="s">
        <v>3045</v>
      </c>
    </row>
    <row r="575" spans="1:15" ht="30">
      <c r="A575" s="78" t="s">
        <v>365</v>
      </c>
      <c r="B575" s="78" t="s">
        <v>5</v>
      </c>
      <c r="C575" s="78" t="s">
        <v>13</v>
      </c>
      <c r="D575" s="78" t="s">
        <v>604</v>
      </c>
      <c r="E575" s="78" t="s">
        <v>20</v>
      </c>
      <c r="F575" s="78" t="s">
        <v>1759</v>
      </c>
      <c r="G575" s="78" t="s">
        <v>1760</v>
      </c>
      <c r="H575" s="78" t="s">
        <v>605</v>
      </c>
      <c r="I575" s="78" t="s">
        <v>606</v>
      </c>
      <c r="J575" s="78" t="s">
        <v>1761</v>
      </c>
      <c r="K575" s="78" t="s">
        <v>1</v>
      </c>
      <c r="L575" s="79">
        <v>9</v>
      </c>
      <c r="M575" s="79">
        <v>9</v>
      </c>
      <c r="N575" s="78" t="s">
        <v>1761</v>
      </c>
      <c r="O575" s="79" t="s">
        <v>3045</v>
      </c>
    </row>
    <row r="576" spans="1:15" ht="30">
      <c r="A576" s="78" t="s">
        <v>316</v>
      </c>
      <c r="B576" s="78" t="s">
        <v>5</v>
      </c>
      <c r="C576" s="78" t="s">
        <v>12</v>
      </c>
      <c r="D576" s="78" t="s">
        <v>604</v>
      </c>
      <c r="E576" s="78" t="s">
        <v>20</v>
      </c>
      <c r="F576" s="78" t="s">
        <v>3235</v>
      </c>
      <c r="G576" s="78" t="s">
        <v>3236</v>
      </c>
      <c r="H576" s="78" t="s">
        <v>638</v>
      </c>
      <c r="I576" s="78" t="s">
        <v>812</v>
      </c>
      <c r="J576" s="78" t="s">
        <v>1767</v>
      </c>
      <c r="K576" s="78" t="s">
        <v>1</v>
      </c>
      <c r="L576" s="79">
        <v>9</v>
      </c>
      <c r="M576" s="79">
        <v>8</v>
      </c>
      <c r="N576" s="78" t="s">
        <v>1767</v>
      </c>
      <c r="O576" s="79" t="s">
        <v>3045</v>
      </c>
    </row>
    <row r="577" spans="1:15" ht="30">
      <c r="A577" s="78" t="s">
        <v>1836</v>
      </c>
      <c r="B577" s="78" t="s">
        <v>5</v>
      </c>
      <c r="C577" s="78" t="s">
        <v>29</v>
      </c>
      <c r="D577" s="78" t="s">
        <v>604</v>
      </c>
      <c r="E577" s="78" t="s">
        <v>20</v>
      </c>
      <c r="F577" s="78" t="s">
        <v>1837</v>
      </c>
      <c r="G577" s="78" t="s">
        <v>1838</v>
      </c>
      <c r="H577" s="78" t="s">
        <v>619</v>
      </c>
      <c r="I577" s="78" t="s">
        <v>716</v>
      </c>
      <c r="J577" s="78" t="s">
        <v>1835</v>
      </c>
      <c r="K577" s="78" t="s">
        <v>1</v>
      </c>
      <c r="L577" s="79">
        <v>7</v>
      </c>
      <c r="M577" s="79">
        <v>11</v>
      </c>
      <c r="N577" s="78" t="s">
        <v>1835</v>
      </c>
      <c r="O577" s="79" t="s">
        <v>3045</v>
      </c>
    </row>
    <row r="578" spans="1:15" ht="60">
      <c r="A578" s="78" t="s">
        <v>1842</v>
      </c>
      <c r="B578" s="78" t="s">
        <v>5</v>
      </c>
      <c r="C578" s="78" t="s">
        <v>14</v>
      </c>
      <c r="D578" s="78" t="s">
        <v>604</v>
      </c>
      <c r="E578" s="78" t="s">
        <v>20</v>
      </c>
      <c r="F578" s="78" t="s">
        <v>3552</v>
      </c>
      <c r="G578" s="78" t="s">
        <v>3553</v>
      </c>
      <c r="H578" s="78" t="s">
        <v>607</v>
      </c>
      <c r="I578" s="78" t="s">
        <v>718</v>
      </c>
      <c r="J578" s="78" t="s">
        <v>1845</v>
      </c>
      <c r="K578" s="78" t="s">
        <v>1</v>
      </c>
      <c r="L578" s="79">
        <v>7</v>
      </c>
      <c r="M578" s="79">
        <v>11</v>
      </c>
      <c r="N578" s="78" t="s">
        <v>1845</v>
      </c>
      <c r="O578" s="79" t="s">
        <v>3045</v>
      </c>
    </row>
    <row r="579" spans="1:15" ht="30">
      <c r="A579" s="78" t="s">
        <v>467</v>
      </c>
      <c r="B579" s="78" t="s">
        <v>5</v>
      </c>
      <c r="C579" s="78" t="s">
        <v>38</v>
      </c>
      <c r="D579" s="78" t="s">
        <v>604</v>
      </c>
      <c r="E579" s="78" t="s">
        <v>20</v>
      </c>
      <c r="F579" s="78" t="s">
        <v>1850</v>
      </c>
      <c r="G579" s="78" t="s">
        <v>1851</v>
      </c>
      <c r="H579" s="78" t="s">
        <v>636</v>
      </c>
      <c r="I579" s="78" t="s">
        <v>646</v>
      </c>
      <c r="J579" s="78" t="s">
        <v>1852</v>
      </c>
      <c r="K579" s="78" t="s">
        <v>1</v>
      </c>
      <c r="L579" s="79">
        <v>7</v>
      </c>
      <c r="M579" s="79">
        <v>9</v>
      </c>
      <c r="N579" s="78" t="s">
        <v>1852</v>
      </c>
      <c r="O579" s="79" t="s">
        <v>3045</v>
      </c>
    </row>
    <row r="580" spans="1:15" ht="30">
      <c r="A580" s="78" t="s">
        <v>374</v>
      </c>
      <c r="B580" s="78" t="s">
        <v>5</v>
      </c>
      <c r="C580" s="78" t="s">
        <v>13</v>
      </c>
      <c r="D580" s="78" t="s">
        <v>604</v>
      </c>
      <c r="E580" s="78" t="s">
        <v>20</v>
      </c>
      <c r="F580" s="78" t="s">
        <v>1857</v>
      </c>
      <c r="G580" s="78" t="s">
        <v>1858</v>
      </c>
      <c r="H580" s="78" t="s">
        <v>605</v>
      </c>
      <c r="I580" s="78" t="s">
        <v>606</v>
      </c>
      <c r="J580" s="78" t="s">
        <v>1859</v>
      </c>
      <c r="K580" s="78" t="s">
        <v>1</v>
      </c>
      <c r="L580" s="79">
        <v>7</v>
      </c>
      <c r="M580" s="79">
        <v>8</v>
      </c>
      <c r="N580" s="78" t="s">
        <v>1859</v>
      </c>
      <c r="O580" s="79" t="s">
        <v>3045</v>
      </c>
    </row>
    <row r="581" spans="1:15" ht="60">
      <c r="A581" s="78" t="s">
        <v>490</v>
      </c>
      <c r="B581" s="78" t="s">
        <v>5</v>
      </c>
      <c r="C581" s="78" t="s">
        <v>14</v>
      </c>
      <c r="D581" s="78" t="s">
        <v>604</v>
      </c>
      <c r="E581" s="78" t="s">
        <v>20</v>
      </c>
      <c r="F581" s="78" t="s">
        <v>1860</v>
      </c>
      <c r="G581" s="78" t="s">
        <v>1861</v>
      </c>
      <c r="H581" s="78" t="s">
        <v>608</v>
      </c>
      <c r="I581" s="78" t="s">
        <v>721</v>
      </c>
      <c r="J581" s="78" t="s">
        <v>1862</v>
      </c>
      <c r="K581" s="78" t="s">
        <v>1</v>
      </c>
      <c r="L581" s="79">
        <v>7</v>
      </c>
      <c r="M581" s="79">
        <v>8</v>
      </c>
      <c r="N581" s="78" t="s">
        <v>1862</v>
      </c>
      <c r="O581" s="79" t="s">
        <v>3045</v>
      </c>
    </row>
    <row r="582" spans="1:15" ht="30">
      <c r="A582" s="78" t="s">
        <v>497</v>
      </c>
      <c r="B582" s="78" t="s">
        <v>5</v>
      </c>
      <c r="C582" s="78" t="s">
        <v>14</v>
      </c>
      <c r="D582" s="78" t="s">
        <v>604</v>
      </c>
      <c r="E582" s="78" t="s">
        <v>20</v>
      </c>
      <c r="F582" s="78" t="s">
        <v>1863</v>
      </c>
      <c r="G582" s="78" t="s">
        <v>1864</v>
      </c>
      <c r="H582" s="78" t="s">
        <v>609</v>
      </c>
      <c r="I582" s="78" t="s">
        <v>812</v>
      </c>
      <c r="J582" s="78" t="s">
        <v>1865</v>
      </c>
      <c r="K582" s="78" t="s">
        <v>1</v>
      </c>
      <c r="L582" s="79">
        <v>7</v>
      </c>
      <c r="M582" s="79">
        <v>9</v>
      </c>
      <c r="N582" s="78" t="s">
        <v>1865</v>
      </c>
      <c r="O582" s="79" t="s">
        <v>3045</v>
      </c>
    </row>
    <row r="583" spans="1:15" ht="30">
      <c r="A583" s="78" t="s">
        <v>473</v>
      </c>
      <c r="B583" s="78" t="s">
        <v>5</v>
      </c>
      <c r="C583" s="78" t="s">
        <v>38</v>
      </c>
      <c r="D583" s="78" t="s">
        <v>604</v>
      </c>
      <c r="E583" s="78" t="s">
        <v>20</v>
      </c>
      <c r="F583" s="78" t="s">
        <v>3242</v>
      </c>
      <c r="G583" s="78" t="s">
        <v>3243</v>
      </c>
      <c r="H583" s="78" t="s">
        <v>636</v>
      </c>
      <c r="I583" s="78" t="s">
        <v>812</v>
      </c>
      <c r="J583" s="78" t="s">
        <v>3244</v>
      </c>
      <c r="K583" s="78" t="s">
        <v>1</v>
      </c>
      <c r="L583" s="79">
        <v>4</v>
      </c>
      <c r="M583" s="79">
        <v>11</v>
      </c>
      <c r="N583" s="78" t="s">
        <v>1869</v>
      </c>
      <c r="O583" s="79" t="s">
        <v>3045</v>
      </c>
    </row>
    <row r="584" spans="1:15" ht="15">
      <c r="A584" s="78" t="s">
        <v>120</v>
      </c>
      <c r="B584" s="78" t="s">
        <v>5</v>
      </c>
      <c r="C584" s="78" t="s">
        <v>30</v>
      </c>
      <c r="D584" s="78" t="s">
        <v>604</v>
      </c>
      <c r="E584" s="78" t="s">
        <v>20</v>
      </c>
      <c r="F584" s="78" t="s">
        <v>1881</v>
      </c>
      <c r="G584" s="78" t="s">
        <v>1882</v>
      </c>
      <c r="H584" s="78" t="s">
        <v>630</v>
      </c>
      <c r="I584" s="78" t="s">
        <v>812</v>
      </c>
      <c r="J584" s="78" t="s">
        <v>892</v>
      </c>
      <c r="K584" s="78" t="s">
        <v>1</v>
      </c>
      <c r="L584" s="79">
        <v>7</v>
      </c>
      <c r="M584" s="79">
        <v>2</v>
      </c>
      <c r="N584" s="78" t="s">
        <v>1883</v>
      </c>
      <c r="O584" s="79" t="s">
        <v>3045</v>
      </c>
    </row>
    <row r="585" spans="1:15" ht="15">
      <c r="A585" s="78" t="s">
        <v>1885</v>
      </c>
      <c r="B585" s="78" t="s">
        <v>5</v>
      </c>
      <c r="C585" s="78" t="s">
        <v>30</v>
      </c>
      <c r="D585" s="78" t="s">
        <v>604</v>
      </c>
      <c r="E585" s="78" t="s">
        <v>20</v>
      </c>
      <c r="F585" s="78" t="s">
        <v>3416</v>
      </c>
      <c r="G585" s="78" t="s">
        <v>3417</v>
      </c>
      <c r="H585" s="78" t="s">
        <v>662</v>
      </c>
      <c r="I585" s="78" t="s">
        <v>812</v>
      </c>
      <c r="J585" s="78" t="s">
        <v>1888</v>
      </c>
      <c r="K585" s="78" t="s">
        <v>1</v>
      </c>
      <c r="L585" s="79">
        <v>4</v>
      </c>
      <c r="M585" s="79">
        <v>4</v>
      </c>
      <c r="N585" s="78" t="s">
        <v>1888</v>
      </c>
      <c r="O585" s="79" t="s">
        <v>3045</v>
      </c>
    </row>
    <row r="586" spans="1:15" ht="45">
      <c r="A586" s="78" t="s">
        <v>215</v>
      </c>
      <c r="B586" s="78" t="s">
        <v>5</v>
      </c>
      <c r="C586" s="78" t="s">
        <v>10</v>
      </c>
      <c r="D586" s="78" t="s">
        <v>604</v>
      </c>
      <c r="E586" s="78" t="s">
        <v>20</v>
      </c>
      <c r="F586" s="78" t="s">
        <v>1920</v>
      </c>
      <c r="G586" s="78" t="s">
        <v>1921</v>
      </c>
      <c r="H586" s="78" t="s">
        <v>674</v>
      </c>
      <c r="I586" s="78" t="s">
        <v>724</v>
      </c>
      <c r="J586" s="78" t="s">
        <v>1919</v>
      </c>
      <c r="K586" s="78" t="s">
        <v>1</v>
      </c>
      <c r="L586" s="79">
        <v>6</v>
      </c>
      <c r="M586" s="79">
        <v>11</v>
      </c>
      <c r="N586" s="78" t="s">
        <v>1919</v>
      </c>
      <c r="O586" s="79" t="s">
        <v>3045</v>
      </c>
    </row>
    <row r="587" spans="1:15" ht="30">
      <c r="A587" s="78" t="s">
        <v>259</v>
      </c>
      <c r="B587" s="78" t="s">
        <v>5</v>
      </c>
      <c r="C587" s="78" t="s">
        <v>11</v>
      </c>
      <c r="D587" s="78" t="s">
        <v>604</v>
      </c>
      <c r="E587" s="78" t="s">
        <v>20</v>
      </c>
      <c r="F587" s="78" t="s">
        <v>1934</v>
      </c>
      <c r="G587" s="78" t="s">
        <v>1935</v>
      </c>
      <c r="H587" s="78" t="s">
        <v>641</v>
      </c>
      <c r="I587" s="78" t="s">
        <v>812</v>
      </c>
      <c r="J587" s="78" t="s">
        <v>1936</v>
      </c>
      <c r="K587" s="78" t="s">
        <v>1</v>
      </c>
      <c r="L587" s="79">
        <v>5</v>
      </c>
      <c r="M587" s="79">
        <v>10</v>
      </c>
      <c r="N587" s="78" t="s">
        <v>1936</v>
      </c>
      <c r="O587" s="79" t="s">
        <v>3045</v>
      </c>
    </row>
    <row r="588" spans="1:15" ht="45">
      <c r="A588" s="78" t="s">
        <v>529</v>
      </c>
      <c r="B588" s="78" t="s">
        <v>5</v>
      </c>
      <c r="C588" s="78" t="s">
        <v>29</v>
      </c>
      <c r="D588" s="78" t="s">
        <v>604</v>
      </c>
      <c r="E588" s="78" t="s">
        <v>20</v>
      </c>
      <c r="F588" s="78" t="s">
        <v>1950</v>
      </c>
      <c r="G588" s="78" t="s">
        <v>1951</v>
      </c>
      <c r="H588" s="78" t="s">
        <v>615</v>
      </c>
      <c r="I588" s="78" t="s">
        <v>722</v>
      </c>
      <c r="J588" s="78" t="s">
        <v>1952</v>
      </c>
      <c r="K588" s="78" t="s">
        <v>1</v>
      </c>
      <c r="L588" s="79">
        <v>3</v>
      </c>
      <c r="M588" s="79">
        <v>11</v>
      </c>
      <c r="N588" s="78" t="s">
        <v>1953</v>
      </c>
      <c r="O588" s="79" t="s">
        <v>3045</v>
      </c>
    </row>
    <row r="589" spans="1:15" ht="15">
      <c r="A589" s="78" t="s">
        <v>131</v>
      </c>
      <c r="B589" s="78" t="s">
        <v>5</v>
      </c>
      <c r="C589" s="78" t="s">
        <v>3814</v>
      </c>
      <c r="D589" s="78" t="s">
        <v>604</v>
      </c>
      <c r="E589" s="78" t="s">
        <v>20</v>
      </c>
      <c r="F589" s="78" t="s">
        <v>3420</v>
      </c>
      <c r="G589" s="78" t="s">
        <v>3421</v>
      </c>
      <c r="H589" s="78" t="s">
        <v>760</v>
      </c>
      <c r="I589" s="78" t="s">
        <v>812</v>
      </c>
      <c r="J589" s="78" t="s">
        <v>3414</v>
      </c>
      <c r="K589" s="78" t="s">
        <v>1</v>
      </c>
      <c r="L589" s="79">
        <v>3</v>
      </c>
      <c r="M589" s="79">
        <v>10</v>
      </c>
      <c r="N589" s="78" t="s">
        <v>1960</v>
      </c>
      <c r="O589" s="79" t="s">
        <v>3045</v>
      </c>
    </row>
    <row r="590" spans="1:15" ht="30">
      <c r="A590" s="78" t="s">
        <v>305</v>
      </c>
      <c r="B590" s="78" t="s">
        <v>6</v>
      </c>
      <c r="C590" s="78" t="s">
        <v>12</v>
      </c>
      <c r="D590" s="78" t="s">
        <v>604</v>
      </c>
      <c r="E590" s="78" t="s">
        <v>20</v>
      </c>
      <c r="F590" s="78" t="s">
        <v>1961</v>
      </c>
      <c r="G590" s="78" t="s">
        <v>1962</v>
      </c>
      <c r="H590" s="78" t="s">
        <v>638</v>
      </c>
      <c r="I590" s="78" t="s">
        <v>812</v>
      </c>
      <c r="J590" s="78" t="s">
        <v>3483</v>
      </c>
      <c r="K590" s="78" t="s">
        <v>1</v>
      </c>
      <c r="L590" s="79">
        <v>6</v>
      </c>
      <c r="M590" s="79">
        <v>9</v>
      </c>
      <c r="N590" s="78" t="s">
        <v>1956</v>
      </c>
      <c r="O590" s="79" t="s">
        <v>3045</v>
      </c>
    </row>
    <row r="591" spans="1:15" ht="15">
      <c r="A591" s="78" t="s">
        <v>117</v>
      </c>
      <c r="B591" s="78" t="s">
        <v>5</v>
      </c>
      <c r="C591" s="78" t="s">
        <v>30</v>
      </c>
      <c r="D591" s="78" t="s">
        <v>604</v>
      </c>
      <c r="E591" s="78" t="s">
        <v>20</v>
      </c>
      <c r="F591" s="78" t="s">
        <v>1969</v>
      </c>
      <c r="G591" s="78" t="s">
        <v>1970</v>
      </c>
      <c r="H591" s="78" t="s">
        <v>662</v>
      </c>
      <c r="I591" s="78" t="s">
        <v>812</v>
      </c>
      <c r="J591" s="78" t="s">
        <v>1737</v>
      </c>
      <c r="K591" s="78" t="s">
        <v>1</v>
      </c>
      <c r="L591" s="79">
        <v>5</v>
      </c>
      <c r="M591" s="79">
        <v>7</v>
      </c>
      <c r="N591" s="78" t="s">
        <v>1971</v>
      </c>
      <c r="O591" s="79" t="s">
        <v>3045</v>
      </c>
    </row>
    <row r="592" spans="1:15" ht="60">
      <c r="A592" s="78" t="s">
        <v>491</v>
      </c>
      <c r="B592" s="78" t="s">
        <v>5</v>
      </c>
      <c r="C592" s="78" t="s">
        <v>14</v>
      </c>
      <c r="D592" s="78" t="s">
        <v>604</v>
      </c>
      <c r="E592" s="78" t="s">
        <v>20</v>
      </c>
      <c r="F592" s="78" t="s">
        <v>1972</v>
      </c>
      <c r="G592" s="78" t="s">
        <v>1973</v>
      </c>
      <c r="H592" s="78" t="s">
        <v>608</v>
      </c>
      <c r="I592" s="78" t="s">
        <v>721</v>
      </c>
      <c r="J592" s="78" t="s">
        <v>1974</v>
      </c>
      <c r="K592" s="78" t="s">
        <v>1</v>
      </c>
      <c r="L592" s="79">
        <v>6</v>
      </c>
      <c r="M592" s="79">
        <v>5</v>
      </c>
      <c r="N592" s="78" t="s">
        <v>1974</v>
      </c>
      <c r="O592" s="79" t="s">
        <v>3045</v>
      </c>
    </row>
    <row r="593" spans="1:15" ht="45">
      <c r="A593" s="78" t="s">
        <v>486</v>
      </c>
      <c r="B593" s="78" t="s">
        <v>5</v>
      </c>
      <c r="C593" s="78" t="s">
        <v>14</v>
      </c>
      <c r="D593" s="78" t="s">
        <v>604</v>
      </c>
      <c r="E593" s="78" t="s">
        <v>20</v>
      </c>
      <c r="F593" s="78" t="s">
        <v>1993</v>
      </c>
      <c r="G593" s="78" t="s">
        <v>1994</v>
      </c>
      <c r="H593" s="78" t="s">
        <v>621</v>
      </c>
      <c r="I593" s="78" t="s">
        <v>715</v>
      </c>
      <c r="J593" s="78" t="s">
        <v>1995</v>
      </c>
      <c r="K593" s="78" t="s">
        <v>1</v>
      </c>
      <c r="L593" s="79">
        <v>6</v>
      </c>
      <c r="M593" s="79">
        <v>3</v>
      </c>
      <c r="N593" s="78" t="s">
        <v>1995</v>
      </c>
      <c r="O593" s="79" t="s">
        <v>3045</v>
      </c>
    </row>
    <row r="594" spans="1:15" ht="30">
      <c r="A594" s="78" t="s">
        <v>402</v>
      </c>
      <c r="B594" s="78" t="s">
        <v>5</v>
      </c>
      <c r="C594" s="78" t="s">
        <v>13</v>
      </c>
      <c r="D594" s="78" t="s">
        <v>604</v>
      </c>
      <c r="E594" s="78" t="s">
        <v>20</v>
      </c>
      <c r="F594" s="78" t="s">
        <v>2003</v>
      </c>
      <c r="G594" s="78" t="s">
        <v>2004</v>
      </c>
      <c r="H594" s="78" t="s">
        <v>605</v>
      </c>
      <c r="I594" s="78" t="s">
        <v>606</v>
      </c>
      <c r="J594" s="78" t="s">
        <v>1884</v>
      </c>
      <c r="K594" s="78" t="s">
        <v>1</v>
      </c>
      <c r="L594" s="79">
        <v>6</v>
      </c>
      <c r="M594" s="79">
        <v>1</v>
      </c>
      <c r="N594" s="78" t="s">
        <v>1884</v>
      </c>
      <c r="O594" s="79" t="s">
        <v>3045</v>
      </c>
    </row>
    <row r="595" spans="1:15" ht="45">
      <c r="A595" s="78" t="s">
        <v>217</v>
      </c>
      <c r="B595" s="78" t="s">
        <v>5</v>
      </c>
      <c r="C595" s="78" t="s">
        <v>10</v>
      </c>
      <c r="D595" s="78" t="s">
        <v>604</v>
      </c>
      <c r="E595" s="78" t="s">
        <v>20</v>
      </c>
      <c r="F595" s="78" t="s">
        <v>2050</v>
      </c>
      <c r="G595" s="78" t="s">
        <v>3853</v>
      </c>
      <c r="H595" s="78" t="s">
        <v>674</v>
      </c>
      <c r="I595" s="78" t="s">
        <v>724</v>
      </c>
      <c r="J595" s="78" t="s">
        <v>3854</v>
      </c>
      <c r="K595" s="78" t="s">
        <v>1</v>
      </c>
      <c r="L595" s="79">
        <v>0</v>
      </c>
      <c r="M595" s="79">
        <v>0</v>
      </c>
      <c r="N595" s="78" t="s">
        <v>3854</v>
      </c>
      <c r="O595" s="79" t="s">
        <v>3045</v>
      </c>
    </row>
    <row r="596" spans="1:15" ht="45">
      <c r="A596" s="78" t="s">
        <v>2060</v>
      </c>
      <c r="B596" s="78" t="s">
        <v>5</v>
      </c>
      <c r="C596" s="78" t="s">
        <v>14</v>
      </c>
      <c r="D596" s="78" t="s">
        <v>604</v>
      </c>
      <c r="E596" s="78" t="s">
        <v>20</v>
      </c>
      <c r="F596" s="78" t="s">
        <v>2061</v>
      </c>
      <c r="G596" s="78" t="s">
        <v>2062</v>
      </c>
      <c r="H596" s="78" t="s">
        <v>621</v>
      </c>
      <c r="I596" s="78" t="s">
        <v>715</v>
      </c>
      <c r="J596" s="78" t="s">
        <v>2063</v>
      </c>
      <c r="K596" s="78" t="s">
        <v>1</v>
      </c>
      <c r="L596" s="79">
        <v>5</v>
      </c>
      <c r="M596" s="79">
        <v>11</v>
      </c>
      <c r="N596" s="78" t="s">
        <v>2063</v>
      </c>
      <c r="O596" s="79" t="s">
        <v>3045</v>
      </c>
    </row>
    <row r="597" spans="1:15" ht="60">
      <c r="A597" s="78" t="s">
        <v>2093</v>
      </c>
      <c r="B597" s="78" t="s">
        <v>5</v>
      </c>
      <c r="C597" s="78" t="s">
        <v>15</v>
      </c>
      <c r="D597" s="78" t="s">
        <v>604</v>
      </c>
      <c r="E597" s="78" t="s">
        <v>20</v>
      </c>
      <c r="F597" s="78" t="s">
        <v>2094</v>
      </c>
      <c r="G597" s="78" t="s">
        <v>2095</v>
      </c>
      <c r="H597" s="78" t="s">
        <v>653</v>
      </c>
      <c r="I597" s="78" t="s">
        <v>654</v>
      </c>
      <c r="J597" s="78" t="s">
        <v>1899</v>
      </c>
      <c r="K597" s="78" t="s">
        <v>1</v>
      </c>
      <c r="L597" s="79">
        <v>5</v>
      </c>
      <c r="M597" s="79">
        <v>8</v>
      </c>
      <c r="N597" s="78" t="s">
        <v>2096</v>
      </c>
      <c r="O597" s="79" t="s">
        <v>3045</v>
      </c>
    </row>
    <row r="598" spans="1:15" ht="30">
      <c r="A598" s="78" t="s">
        <v>64</v>
      </c>
      <c r="B598" s="78" t="s">
        <v>5</v>
      </c>
      <c r="C598" s="78" t="s">
        <v>603</v>
      </c>
      <c r="D598" s="78" t="s">
        <v>604</v>
      </c>
      <c r="E598" s="78" t="s">
        <v>20</v>
      </c>
      <c r="F598" s="78" t="s">
        <v>2123</v>
      </c>
      <c r="G598" s="78" t="s">
        <v>2124</v>
      </c>
      <c r="H598" s="78" t="s">
        <v>631</v>
      </c>
      <c r="I598" s="78" t="s">
        <v>632</v>
      </c>
      <c r="J598" s="78" t="s">
        <v>808</v>
      </c>
      <c r="K598" s="78" t="s">
        <v>1</v>
      </c>
      <c r="L598" s="79">
        <v>5</v>
      </c>
      <c r="M598" s="79">
        <v>6</v>
      </c>
      <c r="N598" s="78" t="s">
        <v>2125</v>
      </c>
      <c r="O598" s="79" t="s">
        <v>3045</v>
      </c>
    </row>
    <row r="599" spans="1:15" ht="30">
      <c r="A599" s="78" t="s">
        <v>82</v>
      </c>
      <c r="B599" s="78" t="s">
        <v>5</v>
      </c>
      <c r="C599" s="78" t="s">
        <v>3814</v>
      </c>
      <c r="D599" s="78" t="s">
        <v>604</v>
      </c>
      <c r="E599" s="78" t="s">
        <v>20</v>
      </c>
      <c r="F599" s="78" t="s">
        <v>3704</v>
      </c>
      <c r="G599" s="78" t="s">
        <v>3705</v>
      </c>
      <c r="H599" s="78" t="s">
        <v>667</v>
      </c>
      <c r="I599" s="78" t="s">
        <v>668</v>
      </c>
      <c r="J599" s="78" t="s">
        <v>3693</v>
      </c>
      <c r="K599" s="78" t="s">
        <v>1</v>
      </c>
      <c r="L599" s="79">
        <v>4</v>
      </c>
      <c r="M599" s="79">
        <v>4</v>
      </c>
      <c r="N599" s="78" t="s">
        <v>1900</v>
      </c>
      <c r="O599" s="79" t="s">
        <v>3045</v>
      </c>
    </row>
    <row r="600" spans="1:15" ht="30">
      <c r="A600" s="78" t="s">
        <v>406</v>
      </c>
      <c r="B600" s="78" t="s">
        <v>5</v>
      </c>
      <c r="C600" s="78" t="s">
        <v>13</v>
      </c>
      <c r="D600" s="78" t="s">
        <v>604</v>
      </c>
      <c r="E600" s="78" t="s">
        <v>20</v>
      </c>
      <c r="F600" s="78" t="s">
        <v>2149</v>
      </c>
      <c r="G600" s="78" t="s">
        <v>2150</v>
      </c>
      <c r="H600" s="78" t="s">
        <v>605</v>
      </c>
      <c r="I600" s="78" t="s">
        <v>606</v>
      </c>
      <c r="J600" s="78" t="s">
        <v>1899</v>
      </c>
      <c r="K600" s="78" t="s">
        <v>1</v>
      </c>
      <c r="L600" s="79">
        <v>5</v>
      </c>
      <c r="M600" s="79">
        <v>4</v>
      </c>
      <c r="N600" s="78" t="s">
        <v>2148</v>
      </c>
      <c r="O600" s="79" t="s">
        <v>3045</v>
      </c>
    </row>
    <row r="601" spans="1:15" ht="30">
      <c r="A601" s="78" t="s">
        <v>318</v>
      </c>
      <c r="B601" s="78" t="s">
        <v>5</v>
      </c>
      <c r="C601" s="78" t="s">
        <v>12</v>
      </c>
      <c r="D601" s="78" t="s">
        <v>604</v>
      </c>
      <c r="E601" s="78" t="s">
        <v>20</v>
      </c>
      <c r="F601" s="78" t="s">
        <v>2182</v>
      </c>
      <c r="G601" s="78" t="s">
        <v>2183</v>
      </c>
      <c r="H601" s="78" t="s">
        <v>638</v>
      </c>
      <c r="I601" s="78" t="s">
        <v>812</v>
      </c>
      <c r="J601" s="78" t="s">
        <v>1899</v>
      </c>
      <c r="K601" s="78" t="s">
        <v>1</v>
      </c>
      <c r="L601" s="79">
        <v>5</v>
      </c>
      <c r="M601" s="79">
        <v>0</v>
      </c>
      <c r="N601" s="78" t="s">
        <v>2184</v>
      </c>
      <c r="O601" s="79" t="s">
        <v>3045</v>
      </c>
    </row>
    <row r="602" spans="1:15" ht="30">
      <c r="A602" s="78" t="s">
        <v>235</v>
      </c>
      <c r="B602" s="78" t="s">
        <v>6</v>
      </c>
      <c r="C602" s="78" t="s">
        <v>10</v>
      </c>
      <c r="D602" s="78" t="s">
        <v>604</v>
      </c>
      <c r="E602" s="78" t="s">
        <v>20</v>
      </c>
      <c r="F602" s="78" t="s">
        <v>3863</v>
      </c>
      <c r="G602" s="78" t="s">
        <v>3864</v>
      </c>
      <c r="H602" s="78" t="s">
        <v>920</v>
      </c>
      <c r="I602" s="78" t="s">
        <v>714</v>
      </c>
      <c r="J602" s="78" t="s">
        <v>3256</v>
      </c>
      <c r="K602" s="78" t="s">
        <v>1</v>
      </c>
      <c r="L602" s="79">
        <v>5</v>
      </c>
      <c r="M602" s="79">
        <v>0</v>
      </c>
      <c r="N602" s="78" t="s">
        <v>2184</v>
      </c>
      <c r="O602" s="79" t="s">
        <v>3045</v>
      </c>
    </row>
    <row r="603" spans="1:15" ht="45">
      <c r="A603" s="78" t="s">
        <v>216</v>
      </c>
      <c r="B603" s="78" t="s">
        <v>5</v>
      </c>
      <c r="C603" s="78" t="s">
        <v>10</v>
      </c>
      <c r="D603" s="78" t="s">
        <v>604</v>
      </c>
      <c r="E603" s="78" t="s">
        <v>20</v>
      </c>
      <c r="F603" s="78" t="s">
        <v>2209</v>
      </c>
      <c r="G603" s="78" t="s">
        <v>2210</v>
      </c>
      <c r="H603" s="78" t="s">
        <v>674</v>
      </c>
      <c r="I603" s="78" t="s">
        <v>724</v>
      </c>
      <c r="J603" s="78" t="s">
        <v>2211</v>
      </c>
      <c r="K603" s="78" t="s">
        <v>1</v>
      </c>
      <c r="L603" s="79">
        <v>5</v>
      </c>
      <c r="M603" s="79">
        <v>0</v>
      </c>
      <c r="N603" s="78" t="s">
        <v>2211</v>
      </c>
      <c r="O603" s="79" t="s">
        <v>3045</v>
      </c>
    </row>
    <row r="604" spans="1:15" ht="15">
      <c r="A604" s="78" t="s">
        <v>594</v>
      </c>
      <c r="B604" s="78" t="s">
        <v>5</v>
      </c>
      <c r="C604" s="78" t="s">
        <v>34</v>
      </c>
      <c r="D604" s="78" t="s">
        <v>604</v>
      </c>
      <c r="E604" s="78" t="s">
        <v>20</v>
      </c>
      <c r="F604" s="78" t="s">
        <v>2214</v>
      </c>
      <c r="G604" s="78" t="s">
        <v>2215</v>
      </c>
      <c r="H604" s="78" t="s">
        <v>655</v>
      </c>
      <c r="I604" s="78" t="s">
        <v>812</v>
      </c>
      <c r="J604" s="78" t="s">
        <v>1899</v>
      </c>
      <c r="K604" s="78" t="s">
        <v>1</v>
      </c>
      <c r="L604" s="79">
        <v>4</v>
      </c>
      <c r="M604" s="79">
        <v>11</v>
      </c>
      <c r="N604" s="78" t="s">
        <v>2216</v>
      </c>
      <c r="O604" s="79" t="s">
        <v>3045</v>
      </c>
    </row>
    <row r="605" spans="1:15" ht="30">
      <c r="A605" s="78" t="s">
        <v>185</v>
      </c>
      <c r="B605" s="78" t="s">
        <v>5</v>
      </c>
      <c r="C605" s="78" t="s">
        <v>9</v>
      </c>
      <c r="D605" s="78" t="s">
        <v>604</v>
      </c>
      <c r="E605" s="78" t="s">
        <v>20</v>
      </c>
      <c r="F605" s="78" t="s">
        <v>3023</v>
      </c>
      <c r="G605" s="78" t="s">
        <v>3024</v>
      </c>
      <c r="H605" s="78" t="s">
        <v>746</v>
      </c>
      <c r="I605" s="78" t="s">
        <v>747</v>
      </c>
      <c r="J605" s="78" t="s">
        <v>3025</v>
      </c>
      <c r="K605" s="78" t="s">
        <v>1</v>
      </c>
      <c r="L605" s="79">
        <v>3</v>
      </c>
      <c r="M605" s="79">
        <v>1</v>
      </c>
      <c r="N605" s="78" t="s">
        <v>2220</v>
      </c>
      <c r="O605" s="79" t="s">
        <v>3045</v>
      </c>
    </row>
    <row r="606" spans="1:15" ht="30">
      <c r="A606" s="78" t="s">
        <v>128</v>
      </c>
      <c r="B606" s="78" t="s">
        <v>5</v>
      </c>
      <c r="C606" s="78" t="s">
        <v>30</v>
      </c>
      <c r="D606" s="78" t="s">
        <v>604</v>
      </c>
      <c r="E606" s="78" t="s">
        <v>20</v>
      </c>
      <c r="F606" s="78" t="s">
        <v>3712</v>
      </c>
      <c r="G606" s="78" t="s">
        <v>3713</v>
      </c>
      <c r="H606" s="78" t="s">
        <v>662</v>
      </c>
      <c r="I606" s="78" t="s">
        <v>812</v>
      </c>
      <c r="J606" s="78" t="s">
        <v>3693</v>
      </c>
      <c r="K606" s="78" t="s">
        <v>1</v>
      </c>
      <c r="L606" s="79">
        <v>4</v>
      </c>
      <c r="M606" s="79">
        <v>11</v>
      </c>
      <c r="N606" s="78" t="s">
        <v>2222</v>
      </c>
      <c r="O606" s="79" t="s">
        <v>3045</v>
      </c>
    </row>
    <row r="607" spans="1:15" ht="30">
      <c r="A607" s="78" t="s">
        <v>368</v>
      </c>
      <c r="B607" s="78" t="s">
        <v>5</v>
      </c>
      <c r="C607" s="78" t="s">
        <v>13</v>
      </c>
      <c r="D607" s="78" t="s">
        <v>604</v>
      </c>
      <c r="E607" s="78" t="s">
        <v>20</v>
      </c>
      <c r="F607" s="78" t="s">
        <v>2223</v>
      </c>
      <c r="G607" s="78" t="s">
        <v>2224</v>
      </c>
      <c r="H607" s="78" t="s">
        <v>605</v>
      </c>
      <c r="I607" s="78" t="s">
        <v>606</v>
      </c>
      <c r="J607" s="78" t="s">
        <v>1945</v>
      </c>
      <c r="K607" s="78" t="s">
        <v>1</v>
      </c>
      <c r="L607" s="79">
        <v>4</v>
      </c>
      <c r="M607" s="79">
        <v>10</v>
      </c>
      <c r="N607" s="78" t="s">
        <v>2225</v>
      </c>
      <c r="O607" s="79" t="s">
        <v>3045</v>
      </c>
    </row>
    <row r="608" spans="1:15" ht="30">
      <c r="A608" s="78" t="s">
        <v>320</v>
      </c>
      <c r="B608" s="78" t="s">
        <v>5</v>
      </c>
      <c r="C608" s="78" t="s">
        <v>12</v>
      </c>
      <c r="D608" s="78" t="s">
        <v>604</v>
      </c>
      <c r="E608" s="78" t="s">
        <v>20</v>
      </c>
      <c r="F608" s="78" t="s">
        <v>3258</v>
      </c>
      <c r="G608" s="78" t="s">
        <v>3259</v>
      </c>
      <c r="H608" s="78" t="s">
        <v>638</v>
      </c>
      <c r="I608" s="78" t="s">
        <v>812</v>
      </c>
      <c r="J608" s="78" t="s">
        <v>3241</v>
      </c>
      <c r="K608" s="78" t="s">
        <v>1</v>
      </c>
      <c r="L608" s="79">
        <v>4</v>
      </c>
      <c r="M608" s="79">
        <v>10</v>
      </c>
      <c r="N608" s="78" t="s">
        <v>2231</v>
      </c>
      <c r="O608" s="79" t="s">
        <v>3045</v>
      </c>
    </row>
    <row r="609" spans="1:15" ht="30">
      <c r="A609" s="78" t="s">
        <v>321</v>
      </c>
      <c r="B609" s="78" t="s">
        <v>5</v>
      </c>
      <c r="C609" s="78" t="s">
        <v>12</v>
      </c>
      <c r="D609" s="78" t="s">
        <v>604</v>
      </c>
      <c r="E609" s="78" t="s">
        <v>20</v>
      </c>
      <c r="F609" s="78" t="s">
        <v>3433</v>
      </c>
      <c r="G609" s="78" t="s">
        <v>3434</v>
      </c>
      <c r="H609" s="78" t="s">
        <v>638</v>
      </c>
      <c r="I609" s="78" t="s">
        <v>812</v>
      </c>
      <c r="J609" s="78" t="s">
        <v>3507</v>
      </c>
      <c r="K609" s="78" t="s">
        <v>1</v>
      </c>
      <c r="L609" s="79">
        <v>4</v>
      </c>
      <c r="M609" s="79">
        <v>9</v>
      </c>
      <c r="N609" s="78" t="s">
        <v>2249</v>
      </c>
      <c r="O609" s="79" t="s">
        <v>3045</v>
      </c>
    </row>
    <row r="610" spans="1:15" ht="30">
      <c r="A610" s="78" t="s">
        <v>409</v>
      </c>
      <c r="B610" s="78" t="s">
        <v>5</v>
      </c>
      <c r="C610" s="78" t="s">
        <v>13</v>
      </c>
      <c r="D610" s="78" t="s">
        <v>604</v>
      </c>
      <c r="E610" s="78" t="s">
        <v>20</v>
      </c>
      <c r="F610" s="78" t="s">
        <v>3026</v>
      </c>
      <c r="G610" s="78" t="s">
        <v>3027</v>
      </c>
      <c r="H610" s="78" t="s">
        <v>605</v>
      </c>
      <c r="I610" s="78" t="s">
        <v>606</v>
      </c>
      <c r="J610" s="78" t="s">
        <v>3025</v>
      </c>
      <c r="K610" s="78" t="s">
        <v>1</v>
      </c>
      <c r="L610" s="79">
        <v>4</v>
      </c>
      <c r="M610" s="79">
        <v>8</v>
      </c>
      <c r="N610" s="78" t="s">
        <v>2261</v>
      </c>
      <c r="O610" s="79" t="s">
        <v>3045</v>
      </c>
    </row>
    <row r="611" spans="1:15" ht="30">
      <c r="A611" s="78" t="s">
        <v>411</v>
      </c>
      <c r="B611" s="78" t="s">
        <v>5</v>
      </c>
      <c r="C611" s="78" t="s">
        <v>13</v>
      </c>
      <c r="D611" s="78" t="s">
        <v>604</v>
      </c>
      <c r="E611" s="78" t="s">
        <v>20</v>
      </c>
      <c r="F611" s="78" t="s">
        <v>2262</v>
      </c>
      <c r="G611" s="78" t="s">
        <v>2263</v>
      </c>
      <c r="H611" s="78" t="s">
        <v>605</v>
      </c>
      <c r="I611" s="78" t="s">
        <v>606</v>
      </c>
      <c r="J611" s="78" t="s">
        <v>1899</v>
      </c>
      <c r="K611" s="78" t="s">
        <v>1</v>
      </c>
      <c r="L611" s="79">
        <v>4</v>
      </c>
      <c r="M611" s="79">
        <v>7</v>
      </c>
      <c r="N611" s="78" t="s">
        <v>2264</v>
      </c>
      <c r="O611" s="79" t="s">
        <v>3045</v>
      </c>
    </row>
    <row r="612" spans="1:15" ht="30">
      <c r="A612" s="78" t="s">
        <v>498</v>
      </c>
      <c r="B612" s="78" t="s">
        <v>5</v>
      </c>
      <c r="C612" s="78" t="s">
        <v>14</v>
      </c>
      <c r="D612" s="78" t="s">
        <v>604</v>
      </c>
      <c r="E612" s="78" t="s">
        <v>20</v>
      </c>
      <c r="F612" s="78" t="s">
        <v>2265</v>
      </c>
      <c r="G612" s="78" t="s">
        <v>2266</v>
      </c>
      <c r="H612" s="78" t="s">
        <v>609</v>
      </c>
      <c r="I612" s="78" t="s">
        <v>812</v>
      </c>
      <c r="J612" s="78" t="s">
        <v>1646</v>
      </c>
      <c r="K612" s="78" t="s">
        <v>1</v>
      </c>
      <c r="L612" s="79">
        <v>4</v>
      </c>
      <c r="M612" s="79">
        <v>9</v>
      </c>
      <c r="N612" s="78" t="s">
        <v>1646</v>
      </c>
      <c r="O612" s="79" t="s">
        <v>3045</v>
      </c>
    </row>
    <row r="613" spans="1:15" ht="30">
      <c r="A613" s="78" t="s">
        <v>518</v>
      </c>
      <c r="B613" s="78" t="s">
        <v>5</v>
      </c>
      <c r="C613" s="78" t="s">
        <v>29</v>
      </c>
      <c r="D613" s="78" t="s">
        <v>604</v>
      </c>
      <c r="E613" s="78" t="s">
        <v>20</v>
      </c>
      <c r="F613" s="78" t="s">
        <v>2280</v>
      </c>
      <c r="G613" s="78" t="s">
        <v>2281</v>
      </c>
      <c r="H613" s="78" t="s">
        <v>612</v>
      </c>
      <c r="I613" s="78" t="s">
        <v>812</v>
      </c>
      <c r="J613" s="78" t="s">
        <v>1069</v>
      </c>
      <c r="K613" s="78" t="s">
        <v>1</v>
      </c>
      <c r="L613" s="79">
        <v>4</v>
      </c>
      <c r="M613" s="79">
        <v>8</v>
      </c>
      <c r="N613" s="78" t="s">
        <v>1069</v>
      </c>
      <c r="O613" s="79" t="s">
        <v>3045</v>
      </c>
    </row>
    <row r="614" spans="1:15" ht="60">
      <c r="A614" s="78" t="s">
        <v>493</v>
      </c>
      <c r="B614" s="78" t="s">
        <v>5</v>
      </c>
      <c r="C614" s="78" t="s">
        <v>14</v>
      </c>
      <c r="D614" s="78" t="s">
        <v>604</v>
      </c>
      <c r="E614" s="78" t="s">
        <v>20</v>
      </c>
      <c r="F614" s="78" t="s">
        <v>2294</v>
      </c>
      <c r="G614" s="78" t="s">
        <v>2295</v>
      </c>
      <c r="H614" s="78" t="s">
        <v>608</v>
      </c>
      <c r="I614" s="78" t="s">
        <v>721</v>
      </c>
      <c r="J614" s="78" t="s">
        <v>2296</v>
      </c>
      <c r="K614" s="78" t="s">
        <v>1</v>
      </c>
      <c r="L614" s="79">
        <v>4</v>
      </c>
      <c r="M614" s="79">
        <v>7</v>
      </c>
      <c r="N614" s="78" t="s">
        <v>2296</v>
      </c>
      <c r="O614" s="79" t="s">
        <v>3045</v>
      </c>
    </row>
    <row r="615" spans="1:15" ht="30">
      <c r="A615" s="78" t="s">
        <v>322</v>
      </c>
      <c r="B615" s="78" t="s">
        <v>5</v>
      </c>
      <c r="C615" s="78" t="s">
        <v>12</v>
      </c>
      <c r="D615" s="78" t="s">
        <v>604</v>
      </c>
      <c r="E615" s="78" t="s">
        <v>20</v>
      </c>
      <c r="F615" s="78" t="s">
        <v>2298</v>
      </c>
      <c r="G615" s="78" t="s">
        <v>2299</v>
      </c>
      <c r="H615" s="78" t="s">
        <v>638</v>
      </c>
      <c r="I615" s="78" t="s">
        <v>812</v>
      </c>
      <c r="J615" s="78" t="s">
        <v>2021</v>
      </c>
      <c r="K615" s="78" t="s">
        <v>1</v>
      </c>
      <c r="L615" s="79">
        <v>4</v>
      </c>
      <c r="M615" s="79">
        <v>5</v>
      </c>
      <c r="N615" s="78" t="s">
        <v>2297</v>
      </c>
      <c r="O615" s="79" t="s">
        <v>3045</v>
      </c>
    </row>
    <row r="616" spans="1:15" ht="45">
      <c r="A616" s="78" t="s">
        <v>487</v>
      </c>
      <c r="B616" s="78" t="s">
        <v>5</v>
      </c>
      <c r="C616" s="78" t="s">
        <v>14</v>
      </c>
      <c r="D616" s="78" t="s">
        <v>604</v>
      </c>
      <c r="E616" s="78" t="s">
        <v>20</v>
      </c>
      <c r="F616" s="78" t="s">
        <v>2314</v>
      </c>
      <c r="G616" s="78" t="s">
        <v>2315</v>
      </c>
      <c r="H616" s="78" t="s">
        <v>621</v>
      </c>
      <c r="I616" s="78" t="s">
        <v>715</v>
      </c>
      <c r="J616" s="78" t="s">
        <v>2316</v>
      </c>
      <c r="K616" s="78" t="s">
        <v>1</v>
      </c>
      <c r="L616" s="79">
        <v>4</v>
      </c>
      <c r="M616" s="79">
        <v>5</v>
      </c>
      <c r="N616" s="78" t="s">
        <v>2316</v>
      </c>
      <c r="O616" s="79" t="s">
        <v>3045</v>
      </c>
    </row>
    <row r="617" spans="1:15" ht="30">
      <c r="A617" s="78" t="s">
        <v>415</v>
      </c>
      <c r="B617" s="78" t="s">
        <v>5</v>
      </c>
      <c r="C617" s="78" t="s">
        <v>13</v>
      </c>
      <c r="D617" s="78" t="s">
        <v>604</v>
      </c>
      <c r="E617" s="78" t="s">
        <v>20</v>
      </c>
      <c r="F617" s="78" t="s">
        <v>2327</v>
      </c>
      <c r="G617" s="78" t="s">
        <v>2328</v>
      </c>
      <c r="H617" s="78" t="s">
        <v>605</v>
      </c>
      <c r="I617" s="78" t="s">
        <v>606</v>
      </c>
      <c r="J617" s="78" t="s">
        <v>1959</v>
      </c>
      <c r="K617" s="78" t="s">
        <v>1</v>
      </c>
      <c r="L617" s="79">
        <v>4</v>
      </c>
      <c r="M617" s="79">
        <v>4</v>
      </c>
      <c r="N617" s="78" t="s">
        <v>1312</v>
      </c>
      <c r="O617" s="79" t="s">
        <v>3045</v>
      </c>
    </row>
    <row r="618" spans="1:15" ht="30">
      <c r="A618" s="78" t="s">
        <v>413</v>
      </c>
      <c r="B618" s="78" t="s">
        <v>5</v>
      </c>
      <c r="C618" s="78" t="s">
        <v>13</v>
      </c>
      <c r="D618" s="78" t="s">
        <v>604</v>
      </c>
      <c r="E618" s="78" t="s">
        <v>20</v>
      </c>
      <c r="F618" s="78" t="s">
        <v>3717</v>
      </c>
      <c r="G618" s="78" t="s">
        <v>3718</v>
      </c>
      <c r="H618" s="78" t="s">
        <v>605</v>
      </c>
      <c r="I618" s="78" t="s">
        <v>606</v>
      </c>
      <c r="J618" s="78" t="s">
        <v>3693</v>
      </c>
      <c r="K618" s="78" t="s">
        <v>1</v>
      </c>
      <c r="L618" s="79">
        <v>4</v>
      </c>
      <c r="M618" s="79">
        <v>4</v>
      </c>
      <c r="N618" s="78" t="s">
        <v>1312</v>
      </c>
      <c r="O618" s="79" t="s">
        <v>3045</v>
      </c>
    </row>
    <row r="619" spans="1:15" ht="30">
      <c r="A619" s="78" t="s">
        <v>417</v>
      </c>
      <c r="B619" s="78" t="s">
        <v>5</v>
      </c>
      <c r="C619" s="78" t="s">
        <v>13</v>
      </c>
      <c r="D619" s="78" t="s">
        <v>604</v>
      </c>
      <c r="E619" s="78" t="s">
        <v>20</v>
      </c>
      <c r="F619" s="78" t="s">
        <v>3269</v>
      </c>
      <c r="G619" s="78" t="s">
        <v>3270</v>
      </c>
      <c r="H619" s="78" t="s">
        <v>605</v>
      </c>
      <c r="I619" s="78" t="s">
        <v>606</v>
      </c>
      <c r="J619" s="78" t="s">
        <v>3244</v>
      </c>
      <c r="K619" s="78" t="s">
        <v>1</v>
      </c>
      <c r="L619" s="79">
        <v>4</v>
      </c>
      <c r="M619" s="79">
        <v>4</v>
      </c>
      <c r="N619" s="78" t="s">
        <v>1312</v>
      </c>
      <c r="O619" s="79" t="s">
        <v>3045</v>
      </c>
    </row>
    <row r="620" spans="1:15" ht="30">
      <c r="A620" s="78" t="s">
        <v>369</v>
      </c>
      <c r="B620" s="78" t="s">
        <v>5</v>
      </c>
      <c r="C620" s="78" t="s">
        <v>13</v>
      </c>
      <c r="D620" s="78" t="s">
        <v>604</v>
      </c>
      <c r="E620" s="78" t="s">
        <v>20</v>
      </c>
      <c r="F620" s="78" t="s">
        <v>2344</v>
      </c>
      <c r="G620" s="78" t="s">
        <v>2345</v>
      </c>
      <c r="H620" s="78" t="s">
        <v>605</v>
      </c>
      <c r="I620" s="78" t="s">
        <v>606</v>
      </c>
      <c r="J620" s="78" t="s">
        <v>1945</v>
      </c>
      <c r="K620" s="78" t="s">
        <v>1</v>
      </c>
      <c r="L620" s="79">
        <v>4</v>
      </c>
      <c r="M620" s="79">
        <v>3</v>
      </c>
      <c r="N620" s="78" t="s">
        <v>2346</v>
      </c>
      <c r="O620" s="79" t="s">
        <v>3045</v>
      </c>
    </row>
    <row r="621" spans="1:15" ht="30">
      <c r="A621" s="78" t="s">
        <v>418</v>
      </c>
      <c r="B621" s="78" t="s">
        <v>5</v>
      </c>
      <c r="C621" s="78" t="s">
        <v>13</v>
      </c>
      <c r="D621" s="78" t="s">
        <v>604</v>
      </c>
      <c r="E621" s="78" t="s">
        <v>20</v>
      </c>
      <c r="F621" s="78" t="s">
        <v>2347</v>
      </c>
      <c r="G621" s="78" t="s">
        <v>2348</v>
      </c>
      <c r="H621" s="78" t="s">
        <v>605</v>
      </c>
      <c r="I621" s="78" t="s">
        <v>606</v>
      </c>
      <c r="J621" s="78" t="s">
        <v>2021</v>
      </c>
      <c r="K621" s="78" t="s">
        <v>1</v>
      </c>
      <c r="L621" s="79">
        <v>4</v>
      </c>
      <c r="M621" s="79">
        <v>3</v>
      </c>
      <c r="N621" s="78" t="s">
        <v>2346</v>
      </c>
      <c r="O621" s="79" t="s">
        <v>3045</v>
      </c>
    </row>
    <row r="622" spans="1:15" ht="45">
      <c r="A622" s="78" t="s">
        <v>488</v>
      </c>
      <c r="B622" s="78" t="s">
        <v>5</v>
      </c>
      <c r="C622" s="78" t="s">
        <v>14</v>
      </c>
      <c r="D622" s="78" t="s">
        <v>604</v>
      </c>
      <c r="E622" s="78" t="s">
        <v>20</v>
      </c>
      <c r="F622" s="78" t="s">
        <v>2363</v>
      </c>
      <c r="G622" s="78" t="s">
        <v>2364</v>
      </c>
      <c r="H622" s="78" t="s">
        <v>621</v>
      </c>
      <c r="I622" s="78" t="s">
        <v>715</v>
      </c>
      <c r="J622" s="78" t="s">
        <v>1945</v>
      </c>
      <c r="K622" s="78" t="s">
        <v>1</v>
      </c>
      <c r="L622" s="79">
        <v>4</v>
      </c>
      <c r="M622" s="79">
        <v>1</v>
      </c>
      <c r="N622" s="78" t="s">
        <v>2010</v>
      </c>
      <c r="O622" s="79" t="s">
        <v>3045</v>
      </c>
    </row>
    <row r="623" spans="1:15" ht="30">
      <c r="A623" s="78" t="s">
        <v>431</v>
      </c>
      <c r="B623" s="78" t="s">
        <v>5</v>
      </c>
      <c r="C623" s="78" t="s">
        <v>17</v>
      </c>
      <c r="D623" s="78" t="s">
        <v>604</v>
      </c>
      <c r="E623" s="78" t="s">
        <v>20</v>
      </c>
      <c r="F623" s="78" t="s">
        <v>2365</v>
      </c>
      <c r="G623" s="78" t="s">
        <v>2366</v>
      </c>
      <c r="H623" s="78" t="s">
        <v>623</v>
      </c>
      <c r="I623" s="78" t="s">
        <v>812</v>
      </c>
      <c r="J623" s="78" t="s">
        <v>2010</v>
      </c>
      <c r="K623" s="78" t="s">
        <v>1</v>
      </c>
      <c r="L623" s="79">
        <v>4</v>
      </c>
      <c r="M623" s="79">
        <v>1</v>
      </c>
      <c r="N623" s="78" t="s">
        <v>2010</v>
      </c>
      <c r="O623" s="79" t="s">
        <v>3045</v>
      </c>
    </row>
    <row r="624" spans="1:15" ht="30">
      <c r="A624" s="78" t="s">
        <v>155</v>
      </c>
      <c r="B624" s="78" t="s">
        <v>6</v>
      </c>
      <c r="C624" s="78" t="s">
        <v>9</v>
      </c>
      <c r="D624" s="78" t="s">
        <v>604</v>
      </c>
      <c r="E624" s="78" t="s">
        <v>20</v>
      </c>
      <c r="F624" s="78" t="s">
        <v>2367</v>
      </c>
      <c r="G624" s="78" t="s">
        <v>2368</v>
      </c>
      <c r="H624" s="78" t="s">
        <v>656</v>
      </c>
      <c r="I624" s="78" t="s">
        <v>745</v>
      </c>
      <c r="J624" s="78" t="s">
        <v>3872</v>
      </c>
      <c r="K624" s="78" t="s">
        <v>1</v>
      </c>
      <c r="L624" s="79">
        <v>4</v>
      </c>
      <c r="M624" s="79">
        <v>0</v>
      </c>
      <c r="N624" s="78" t="s">
        <v>2369</v>
      </c>
      <c r="O624" s="79" t="s">
        <v>3045</v>
      </c>
    </row>
    <row r="625" spans="1:15" ht="30">
      <c r="A625" s="78" t="s">
        <v>141</v>
      </c>
      <c r="B625" s="78" t="s">
        <v>5</v>
      </c>
      <c r="C625" s="78" t="s">
        <v>30</v>
      </c>
      <c r="D625" s="78" t="s">
        <v>604</v>
      </c>
      <c r="E625" s="78" t="s">
        <v>20</v>
      </c>
      <c r="F625" s="78" t="s">
        <v>2375</v>
      </c>
      <c r="G625" s="78" t="s">
        <v>2376</v>
      </c>
      <c r="H625" s="78" t="s">
        <v>630</v>
      </c>
      <c r="I625" s="78" t="s">
        <v>812</v>
      </c>
      <c r="J625" s="78" t="s">
        <v>1991</v>
      </c>
      <c r="K625" s="78" t="s">
        <v>1</v>
      </c>
      <c r="L625" s="79">
        <v>4</v>
      </c>
      <c r="M625" s="79">
        <v>0</v>
      </c>
      <c r="N625" s="78" t="s">
        <v>2377</v>
      </c>
      <c r="O625" s="79" t="s">
        <v>3045</v>
      </c>
    </row>
    <row r="626" spans="1:15" ht="30">
      <c r="A626" s="78" t="s">
        <v>538</v>
      </c>
      <c r="B626" s="78" t="s">
        <v>5</v>
      </c>
      <c r="C626" s="78" t="s">
        <v>29</v>
      </c>
      <c r="D626" s="78" t="s">
        <v>604</v>
      </c>
      <c r="E626" s="78" t="s">
        <v>20</v>
      </c>
      <c r="F626" s="78" t="s">
        <v>2393</v>
      </c>
      <c r="G626" s="78" t="s">
        <v>2394</v>
      </c>
      <c r="H626" s="78" t="s">
        <v>611</v>
      </c>
      <c r="I626" s="78" t="s">
        <v>812</v>
      </c>
      <c r="J626" s="78" t="s">
        <v>1959</v>
      </c>
      <c r="K626" s="78" t="s">
        <v>1</v>
      </c>
      <c r="L626" s="79">
        <v>2</v>
      </c>
      <c r="M626" s="79">
        <v>9</v>
      </c>
      <c r="N626" s="78" t="s">
        <v>2395</v>
      </c>
      <c r="O626" s="79" t="s">
        <v>3045</v>
      </c>
    </row>
    <row r="627" spans="1:15" ht="30">
      <c r="A627" s="78" t="s">
        <v>113</v>
      </c>
      <c r="B627" s="78" t="s">
        <v>6</v>
      </c>
      <c r="C627" s="78" t="s">
        <v>602</v>
      </c>
      <c r="D627" s="78" t="s">
        <v>604</v>
      </c>
      <c r="E627" s="78" t="s">
        <v>20</v>
      </c>
      <c r="F627" s="78" t="s">
        <v>3725</v>
      </c>
      <c r="G627" s="78" t="s">
        <v>3726</v>
      </c>
      <c r="H627" s="78" t="s">
        <v>628</v>
      </c>
      <c r="I627" s="78" t="s">
        <v>812</v>
      </c>
      <c r="J627" s="78" t="s">
        <v>3391</v>
      </c>
      <c r="K627" s="78" t="s">
        <v>1</v>
      </c>
      <c r="L627" s="79">
        <v>0</v>
      </c>
      <c r="M627" s="79">
        <v>10</v>
      </c>
      <c r="N627" s="78" t="s">
        <v>3290</v>
      </c>
      <c r="O627" s="79" t="s">
        <v>3045</v>
      </c>
    </row>
    <row r="628" spans="1:15" ht="30">
      <c r="A628" s="78" t="s">
        <v>109</v>
      </c>
      <c r="B628" s="78" t="s">
        <v>5</v>
      </c>
      <c r="C628" s="78" t="s">
        <v>657</v>
      </c>
      <c r="D628" s="78" t="s">
        <v>604</v>
      </c>
      <c r="E628" s="78" t="s">
        <v>20</v>
      </c>
      <c r="F628" s="78" t="s">
        <v>2420</v>
      </c>
      <c r="G628" s="78" t="s">
        <v>2421</v>
      </c>
      <c r="H628" s="78" t="s">
        <v>658</v>
      </c>
      <c r="I628" s="78" t="s">
        <v>659</v>
      </c>
      <c r="J628" s="78" t="s">
        <v>1959</v>
      </c>
      <c r="K628" s="78" t="s">
        <v>1</v>
      </c>
      <c r="L628" s="79">
        <v>3</v>
      </c>
      <c r="M628" s="79">
        <v>10</v>
      </c>
      <c r="N628" s="78" t="s">
        <v>2422</v>
      </c>
      <c r="O628" s="79" t="s">
        <v>3045</v>
      </c>
    </row>
    <row r="629" spans="1:15" ht="30">
      <c r="A629" s="78" t="s">
        <v>419</v>
      </c>
      <c r="B629" s="78" t="s">
        <v>5</v>
      </c>
      <c r="C629" s="78" t="s">
        <v>13</v>
      </c>
      <c r="D629" s="78" t="s">
        <v>604</v>
      </c>
      <c r="E629" s="78" t="s">
        <v>20</v>
      </c>
      <c r="F629" s="78" t="s">
        <v>3441</v>
      </c>
      <c r="G629" s="78" t="s">
        <v>3442</v>
      </c>
      <c r="H629" s="78" t="s">
        <v>605</v>
      </c>
      <c r="I629" s="78" t="s">
        <v>606</v>
      </c>
      <c r="J629" s="78" t="s">
        <v>3716</v>
      </c>
      <c r="K629" s="78" t="s">
        <v>1</v>
      </c>
      <c r="L629" s="79">
        <v>3</v>
      </c>
      <c r="M629" s="79">
        <v>10</v>
      </c>
      <c r="N629" s="78" t="s">
        <v>2430</v>
      </c>
      <c r="O629" s="79" t="s">
        <v>3045</v>
      </c>
    </row>
    <row r="630" spans="1:15" ht="30">
      <c r="A630" s="78" t="s">
        <v>265</v>
      </c>
      <c r="B630" s="78" t="s">
        <v>5</v>
      </c>
      <c r="C630" s="78" t="s">
        <v>3814</v>
      </c>
      <c r="D630" s="78" t="s">
        <v>604</v>
      </c>
      <c r="E630" s="78" t="s">
        <v>20</v>
      </c>
      <c r="F630" s="78" t="s">
        <v>648</v>
      </c>
      <c r="G630" s="78" t="s">
        <v>2438</v>
      </c>
      <c r="H630" s="78" t="s">
        <v>760</v>
      </c>
      <c r="I630" s="78" t="s">
        <v>812</v>
      </c>
      <c r="J630" s="78" t="s">
        <v>3727</v>
      </c>
      <c r="K630" s="78" t="s">
        <v>1</v>
      </c>
      <c r="L630" s="79">
        <v>3</v>
      </c>
      <c r="M630" s="79">
        <v>10</v>
      </c>
      <c r="N630" s="78" t="s">
        <v>2440</v>
      </c>
      <c r="O630" s="79" t="s">
        <v>3045</v>
      </c>
    </row>
    <row r="631" spans="1:15" ht="45">
      <c r="A631" s="78" t="s">
        <v>567</v>
      </c>
      <c r="B631" s="78" t="s">
        <v>5</v>
      </c>
      <c r="C631" s="78" t="s">
        <v>15</v>
      </c>
      <c r="D631" s="78" t="s">
        <v>604</v>
      </c>
      <c r="E631" s="78" t="s">
        <v>20</v>
      </c>
      <c r="F631" s="78" t="s">
        <v>3443</v>
      </c>
      <c r="G631" s="78" t="s">
        <v>3444</v>
      </c>
      <c r="H631" s="78" t="s">
        <v>642</v>
      </c>
      <c r="I631" s="78" t="s">
        <v>723</v>
      </c>
      <c r="J631" s="78" t="s">
        <v>3483</v>
      </c>
      <c r="K631" s="78" t="s">
        <v>1</v>
      </c>
      <c r="L631" s="79">
        <v>3</v>
      </c>
      <c r="M631" s="79">
        <v>9</v>
      </c>
      <c r="N631" s="78" t="s">
        <v>1176</v>
      </c>
      <c r="O631" s="79" t="s">
        <v>3045</v>
      </c>
    </row>
    <row r="632" spans="1:15" ht="30">
      <c r="A632" s="78" t="s">
        <v>295</v>
      </c>
      <c r="B632" s="78" t="s">
        <v>5</v>
      </c>
      <c r="C632" s="78" t="s">
        <v>11</v>
      </c>
      <c r="D632" s="78" t="s">
        <v>604</v>
      </c>
      <c r="E632" s="78" t="s">
        <v>20</v>
      </c>
      <c r="F632" s="78" t="s">
        <v>3038</v>
      </c>
      <c r="G632" s="78" t="s">
        <v>3039</v>
      </c>
      <c r="H632" s="78" t="s">
        <v>649</v>
      </c>
      <c r="I632" s="78" t="s">
        <v>650</v>
      </c>
      <c r="J632" s="78" t="s">
        <v>3025</v>
      </c>
      <c r="K632" s="78" t="s">
        <v>1</v>
      </c>
      <c r="L632" s="79">
        <v>2</v>
      </c>
      <c r="M632" s="79">
        <v>3</v>
      </c>
      <c r="N632" s="78" t="s">
        <v>2453</v>
      </c>
      <c r="O632" s="79" t="s">
        <v>3045</v>
      </c>
    </row>
    <row r="633" spans="1:15" ht="30">
      <c r="A633" s="78" t="s">
        <v>370</v>
      </c>
      <c r="B633" s="78" t="s">
        <v>5</v>
      </c>
      <c r="C633" s="78" t="s">
        <v>13</v>
      </c>
      <c r="D633" s="78" t="s">
        <v>604</v>
      </c>
      <c r="E633" s="78" t="s">
        <v>20</v>
      </c>
      <c r="F633" s="78" t="s">
        <v>2469</v>
      </c>
      <c r="G633" s="78" t="s">
        <v>2470</v>
      </c>
      <c r="H633" s="78" t="s">
        <v>605</v>
      </c>
      <c r="I633" s="78" t="s">
        <v>606</v>
      </c>
      <c r="J633" s="78" t="s">
        <v>1945</v>
      </c>
      <c r="K633" s="78" t="s">
        <v>1</v>
      </c>
      <c r="L633" s="79">
        <v>3</v>
      </c>
      <c r="M633" s="79">
        <v>8</v>
      </c>
      <c r="N633" s="78" t="s">
        <v>2468</v>
      </c>
      <c r="O633" s="79" t="s">
        <v>3045</v>
      </c>
    </row>
    <row r="634" spans="1:15" ht="30">
      <c r="A634" s="78" t="s">
        <v>421</v>
      </c>
      <c r="B634" s="78" t="s">
        <v>5</v>
      </c>
      <c r="C634" s="78" t="s">
        <v>13</v>
      </c>
      <c r="D634" s="78" t="s">
        <v>604</v>
      </c>
      <c r="E634" s="78" t="s">
        <v>20</v>
      </c>
      <c r="F634" s="78" t="s">
        <v>2471</v>
      </c>
      <c r="G634" s="78" t="s">
        <v>2472</v>
      </c>
      <c r="H634" s="78" t="s">
        <v>605</v>
      </c>
      <c r="I634" s="78" t="s">
        <v>606</v>
      </c>
      <c r="J634" s="78" t="s">
        <v>1991</v>
      </c>
      <c r="K634" s="78" t="s">
        <v>1</v>
      </c>
      <c r="L634" s="79">
        <v>3</v>
      </c>
      <c r="M634" s="79">
        <v>8</v>
      </c>
      <c r="N634" s="78" t="s">
        <v>2468</v>
      </c>
      <c r="O634" s="79" t="s">
        <v>3045</v>
      </c>
    </row>
    <row r="635" spans="1:15" ht="30">
      <c r="A635" s="78" t="s">
        <v>2473</v>
      </c>
      <c r="B635" s="78" t="s">
        <v>5</v>
      </c>
      <c r="C635" s="78" t="s">
        <v>17</v>
      </c>
      <c r="D635" s="78" t="s">
        <v>604</v>
      </c>
      <c r="E635" s="78" t="s">
        <v>20</v>
      </c>
      <c r="F635" s="78" t="s">
        <v>2474</v>
      </c>
      <c r="G635" s="78" t="s">
        <v>2475</v>
      </c>
      <c r="H635" s="78" t="s">
        <v>623</v>
      </c>
      <c r="I635" s="78" t="s">
        <v>812</v>
      </c>
      <c r="J635" s="78" t="s">
        <v>3430</v>
      </c>
      <c r="K635" s="78" t="s">
        <v>1</v>
      </c>
      <c r="L635" s="79">
        <v>3</v>
      </c>
      <c r="M635" s="79">
        <v>8</v>
      </c>
      <c r="N635" s="78" t="s">
        <v>2464</v>
      </c>
      <c r="O635" s="79" t="s">
        <v>3045</v>
      </c>
    </row>
    <row r="636" spans="1:15" ht="30">
      <c r="A636" s="78" t="s">
        <v>195</v>
      </c>
      <c r="B636" s="78" t="s">
        <v>6</v>
      </c>
      <c r="C636" s="78" t="s">
        <v>9</v>
      </c>
      <c r="D636" s="78" t="s">
        <v>604</v>
      </c>
      <c r="E636" s="78" t="s">
        <v>20</v>
      </c>
      <c r="F636" s="78" t="s">
        <v>3729</v>
      </c>
      <c r="G636" s="78" t="s">
        <v>3730</v>
      </c>
      <c r="H636" s="78" t="s">
        <v>656</v>
      </c>
      <c r="I636" s="78" t="s">
        <v>812</v>
      </c>
      <c r="J636" s="78" t="s">
        <v>3731</v>
      </c>
      <c r="K636" s="78" t="s">
        <v>1</v>
      </c>
      <c r="L636" s="79">
        <v>0</v>
      </c>
      <c r="M636" s="79">
        <v>7</v>
      </c>
      <c r="N636" s="78" t="s">
        <v>3568</v>
      </c>
      <c r="O636" s="79" t="s">
        <v>3045</v>
      </c>
    </row>
    <row r="637" spans="1:15" ht="30">
      <c r="A637" s="78" t="s">
        <v>474</v>
      </c>
      <c r="B637" s="78" t="s">
        <v>5</v>
      </c>
      <c r="C637" s="78" t="s">
        <v>38</v>
      </c>
      <c r="D637" s="78" t="s">
        <v>604</v>
      </c>
      <c r="E637" s="78" t="s">
        <v>20</v>
      </c>
      <c r="F637" s="78" t="s">
        <v>3276</v>
      </c>
      <c r="G637" s="78" t="s">
        <v>3277</v>
      </c>
      <c r="H637" s="78" t="s">
        <v>636</v>
      </c>
      <c r="I637" s="78" t="s">
        <v>812</v>
      </c>
      <c r="J637" s="78" t="s">
        <v>3244</v>
      </c>
      <c r="K637" s="78" t="s">
        <v>1</v>
      </c>
      <c r="L637" s="79">
        <v>3</v>
      </c>
      <c r="M637" s="79">
        <v>1</v>
      </c>
      <c r="N637" s="78" t="s">
        <v>2508</v>
      </c>
      <c r="O637" s="79" t="s">
        <v>3045</v>
      </c>
    </row>
    <row r="638" spans="1:15" ht="30">
      <c r="A638" s="78" t="s">
        <v>306</v>
      </c>
      <c r="B638" s="78" t="s">
        <v>5</v>
      </c>
      <c r="C638" s="78" t="s">
        <v>12</v>
      </c>
      <c r="D638" s="78" t="s">
        <v>604</v>
      </c>
      <c r="E638" s="78" t="s">
        <v>20</v>
      </c>
      <c r="F638" s="78" t="s">
        <v>2533</v>
      </c>
      <c r="G638" s="78" t="s">
        <v>2534</v>
      </c>
      <c r="H638" s="78" t="s">
        <v>638</v>
      </c>
      <c r="I638" s="78" t="s">
        <v>812</v>
      </c>
      <c r="J638" s="78" t="s">
        <v>2535</v>
      </c>
      <c r="K638" s="78" t="s">
        <v>1</v>
      </c>
      <c r="L638" s="79">
        <v>3</v>
      </c>
      <c r="M638" s="79">
        <v>2</v>
      </c>
      <c r="N638" s="78" t="s">
        <v>2535</v>
      </c>
      <c r="O638" s="79" t="s">
        <v>3045</v>
      </c>
    </row>
    <row r="639" spans="1:15" ht="30">
      <c r="A639" s="78" t="s">
        <v>241</v>
      </c>
      <c r="B639" s="78" t="s">
        <v>5</v>
      </c>
      <c r="C639" s="78" t="s">
        <v>10</v>
      </c>
      <c r="D639" s="78" t="s">
        <v>604</v>
      </c>
      <c r="E639" s="78" t="s">
        <v>20</v>
      </c>
      <c r="F639" s="78" t="s">
        <v>3281</v>
      </c>
      <c r="G639" s="78" t="s">
        <v>3282</v>
      </c>
      <c r="H639" s="78" t="s">
        <v>920</v>
      </c>
      <c r="I639" s="78" t="s">
        <v>714</v>
      </c>
      <c r="J639" s="78" t="s">
        <v>3283</v>
      </c>
      <c r="K639" s="78" t="s">
        <v>1</v>
      </c>
      <c r="L639" s="79">
        <v>3</v>
      </c>
      <c r="M639" s="79">
        <v>1</v>
      </c>
      <c r="N639" s="78" t="s">
        <v>2508</v>
      </c>
      <c r="O639" s="79" t="s">
        <v>3045</v>
      </c>
    </row>
    <row r="640" spans="1:15" ht="45">
      <c r="A640" s="78" t="s">
        <v>568</v>
      </c>
      <c r="B640" s="78" t="s">
        <v>5</v>
      </c>
      <c r="C640" s="78" t="s">
        <v>15</v>
      </c>
      <c r="D640" s="78" t="s">
        <v>604</v>
      </c>
      <c r="E640" s="78" t="s">
        <v>20</v>
      </c>
      <c r="F640" s="78" t="s">
        <v>3572</v>
      </c>
      <c r="G640" s="78" t="s">
        <v>3573</v>
      </c>
      <c r="H640" s="78" t="s">
        <v>642</v>
      </c>
      <c r="I640" s="78" t="s">
        <v>723</v>
      </c>
      <c r="J640" s="78" t="s">
        <v>3601</v>
      </c>
      <c r="K640" s="78" t="s">
        <v>1</v>
      </c>
      <c r="L640" s="79">
        <v>3</v>
      </c>
      <c r="M640" s="79">
        <v>0</v>
      </c>
      <c r="N640" s="78" t="s">
        <v>2560</v>
      </c>
      <c r="O640" s="79" t="s">
        <v>3045</v>
      </c>
    </row>
    <row r="641" spans="1:15" ht="30">
      <c r="A641" s="78" t="s">
        <v>271</v>
      </c>
      <c r="B641" s="78" t="s">
        <v>5</v>
      </c>
      <c r="C641" s="78" t="s">
        <v>11</v>
      </c>
      <c r="D641" s="78" t="s">
        <v>604</v>
      </c>
      <c r="E641" s="78" t="s">
        <v>20</v>
      </c>
      <c r="F641" s="78" t="s">
        <v>3041</v>
      </c>
      <c r="G641" s="78" t="s">
        <v>3042</v>
      </c>
      <c r="H641" s="78" t="s">
        <v>641</v>
      </c>
      <c r="I641" s="78" t="s">
        <v>812</v>
      </c>
      <c r="J641" s="78" t="s">
        <v>3025</v>
      </c>
      <c r="K641" s="78" t="s">
        <v>1</v>
      </c>
      <c r="L641" s="79">
        <v>3</v>
      </c>
      <c r="M641" s="79">
        <v>0</v>
      </c>
      <c r="N641" s="78" t="s">
        <v>2561</v>
      </c>
      <c r="O641" s="79" t="s">
        <v>3045</v>
      </c>
    </row>
    <row r="642" spans="1:15" ht="30">
      <c r="A642" s="78" t="s">
        <v>291</v>
      </c>
      <c r="B642" s="78" t="s">
        <v>5</v>
      </c>
      <c r="C642" s="78" t="s">
        <v>11</v>
      </c>
      <c r="D642" s="78" t="s">
        <v>604</v>
      </c>
      <c r="E642" s="78" t="s">
        <v>20</v>
      </c>
      <c r="F642" s="78" t="s">
        <v>3878</v>
      </c>
      <c r="G642" s="78" t="s">
        <v>3879</v>
      </c>
      <c r="H642" s="78" t="s">
        <v>649</v>
      </c>
      <c r="I642" s="78" t="s">
        <v>650</v>
      </c>
      <c r="J642" s="78" t="s">
        <v>3854</v>
      </c>
      <c r="K642" s="78" t="s">
        <v>1</v>
      </c>
      <c r="L642" s="79">
        <v>3</v>
      </c>
      <c r="M642" s="79">
        <v>0</v>
      </c>
      <c r="N642" s="78" t="s">
        <v>2561</v>
      </c>
      <c r="O642" s="79" t="s">
        <v>3045</v>
      </c>
    </row>
    <row r="643" spans="1:15" ht="30">
      <c r="A643" s="78" t="s">
        <v>145</v>
      </c>
      <c r="B643" s="78" t="s">
        <v>5</v>
      </c>
      <c r="C643" s="78" t="s">
        <v>30</v>
      </c>
      <c r="D643" s="78" t="s">
        <v>604</v>
      </c>
      <c r="E643" s="78" t="s">
        <v>20</v>
      </c>
      <c r="F643" s="78" t="s">
        <v>3284</v>
      </c>
      <c r="G643" s="78" t="s">
        <v>3285</v>
      </c>
      <c r="H643" s="78" t="s">
        <v>630</v>
      </c>
      <c r="I643" s="78" t="s">
        <v>812</v>
      </c>
      <c r="J643" s="78" t="s">
        <v>3344</v>
      </c>
      <c r="K643" s="78" t="s">
        <v>1</v>
      </c>
      <c r="L643" s="79">
        <v>3</v>
      </c>
      <c r="M643" s="79">
        <v>0</v>
      </c>
      <c r="N643" s="78" t="s">
        <v>2572</v>
      </c>
      <c r="O643" s="79" t="s">
        <v>3045</v>
      </c>
    </row>
    <row r="644" spans="1:15" ht="45">
      <c r="A644" s="78" t="s">
        <v>569</v>
      </c>
      <c r="B644" s="78" t="s">
        <v>5</v>
      </c>
      <c r="C644" s="78" t="s">
        <v>15</v>
      </c>
      <c r="D644" s="78" t="s">
        <v>604</v>
      </c>
      <c r="E644" s="78" t="s">
        <v>20</v>
      </c>
      <c r="F644" s="78" t="s">
        <v>3732</v>
      </c>
      <c r="G644" s="78" t="s">
        <v>3733</v>
      </c>
      <c r="H644" s="78" t="s">
        <v>642</v>
      </c>
      <c r="I644" s="78" t="s">
        <v>723</v>
      </c>
      <c r="J644" s="78" t="s">
        <v>3693</v>
      </c>
      <c r="K644" s="78" t="s">
        <v>1</v>
      </c>
      <c r="L644" s="79">
        <v>3</v>
      </c>
      <c r="M644" s="79">
        <v>0</v>
      </c>
      <c r="N644" s="78" t="s">
        <v>2579</v>
      </c>
      <c r="O644" s="79" t="s">
        <v>3045</v>
      </c>
    </row>
    <row r="645" spans="1:15" ht="30">
      <c r="A645" s="78" t="s">
        <v>537</v>
      </c>
      <c r="B645" s="78" t="s">
        <v>5</v>
      </c>
      <c r="C645" s="78" t="s">
        <v>29</v>
      </c>
      <c r="D645" s="78" t="s">
        <v>604</v>
      </c>
      <c r="E645" s="78" t="s">
        <v>20</v>
      </c>
      <c r="F645" s="78" t="s">
        <v>3448</v>
      </c>
      <c r="G645" s="78" t="s">
        <v>3449</v>
      </c>
      <c r="H645" s="78" t="s">
        <v>611</v>
      </c>
      <c r="I645" s="78" t="s">
        <v>812</v>
      </c>
      <c r="J645" s="78" t="s">
        <v>3507</v>
      </c>
      <c r="K645" s="78" t="s">
        <v>1</v>
      </c>
      <c r="L645" s="79">
        <v>2</v>
      </c>
      <c r="M645" s="79">
        <v>10</v>
      </c>
      <c r="N645" s="78" t="s">
        <v>2589</v>
      </c>
      <c r="O645" s="79" t="s">
        <v>3045</v>
      </c>
    </row>
    <row r="646" spans="1:15" ht="30">
      <c r="A646" s="78" t="s">
        <v>293</v>
      </c>
      <c r="B646" s="78" t="s">
        <v>5</v>
      </c>
      <c r="C646" s="78" t="s">
        <v>11</v>
      </c>
      <c r="D646" s="78" t="s">
        <v>604</v>
      </c>
      <c r="E646" s="78" t="s">
        <v>20</v>
      </c>
      <c r="F646" s="78" t="s">
        <v>3574</v>
      </c>
      <c r="G646" s="78" t="s">
        <v>3575</v>
      </c>
      <c r="H646" s="78" t="s">
        <v>649</v>
      </c>
      <c r="I646" s="78" t="s">
        <v>650</v>
      </c>
      <c r="J646" s="78" t="s">
        <v>3601</v>
      </c>
      <c r="K646" s="78" t="s">
        <v>1</v>
      </c>
      <c r="L646" s="79">
        <v>2</v>
      </c>
      <c r="M646" s="79">
        <v>9</v>
      </c>
      <c r="N646" s="78" t="s">
        <v>1758</v>
      </c>
      <c r="O646" s="79" t="s">
        <v>3045</v>
      </c>
    </row>
    <row r="647" spans="1:15" ht="30">
      <c r="A647" s="78" t="s">
        <v>448</v>
      </c>
      <c r="B647" s="78" t="s">
        <v>5</v>
      </c>
      <c r="C647" s="78" t="s">
        <v>17</v>
      </c>
      <c r="D647" s="78" t="s">
        <v>604</v>
      </c>
      <c r="E647" s="78" t="s">
        <v>20</v>
      </c>
      <c r="F647" s="78" t="s">
        <v>3734</v>
      </c>
      <c r="G647" s="78" t="s">
        <v>3735</v>
      </c>
      <c r="H647" s="78" t="s">
        <v>623</v>
      </c>
      <c r="I647" s="78" t="s">
        <v>812</v>
      </c>
      <c r="J647" s="78" t="s">
        <v>3693</v>
      </c>
      <c r="K647" s="78" t="s">
        <v>1</v>
      </c>
      <c r="L647" s="79">
        <v>2</v>
      </c>
      <c r="M647" s="79">
        <v>9</v>
      </c>
      <c r="N647" s="78" t="s">
        <v>1552</v>
      </c>
      <c r="O647" s="79" t="s">
        <v>3045</v>
      </c>
    </row>
    <row r="648" spans="1:15" ht="30">
      <c r="A648" s="78" t="s">
        <v>147</v>
      </c>
      <c r="B648" s="78" t="s">
        <v>5</v>
      </c>
      <c r="C648" s="78" t="s">
        <v>30</v>
      </c>
      <c r="D648" s="78" t="s">
        <v>604</v>
      </c>
      <c r="E648" s="78" t="s">
        <v>20</v>
      </c>
      <c r="F648" s="78" t="s">
        <v>3576</v>
      </c>
      <c r="G648" s="78" t="s">
        <v>3577</v>
      </c>
      <c r="H648" s="78" t="s">
        <v>630</v>
      </c>
      <c r="I648" s="78" t="s">
        <v>812</v>
      </c>
      <c r="J648" s="78" t="s">
        <v>3601</v>
      </c>
      <c r="K648" s="78" t="s">
        <v>1</v>
      </c>
      <c r="L648" s="79">
        <v>2</v>
      </c>
      <c r="M648" s="79">
        <v>9</v>
      </c>
      <c r="N648" s="78" t="s">
        <v>1552</v>
      </c>
      <c r="O648" s="79" t="s">
        <v>3045</v>
      </c>
    </row>
    <row r="649" spans="1:15" ht="30">
      <c r="A649" s="78" t="s">
        <v>153</v>
      </c>
      <c r="B649" s="78" t="s">
        <v>6</v>
      </c>
      <c r="C649" s="78" t="s">
        <v>9</v>
      </c>
      <c r="D649" s="78" t="s">
        <v>604</v>
      </c>
      <c r="E649" s="78" t="s">
        <v>20</v>
      </c>
      <c r="F649" s="78" t="s">
        <v>2612</v>
      </c>
      <c r="G649" s="78" t="s">
        <v>2613</v>
      </c>
      <c r="H649" s="78" t="s">
        <v>656</v>
      </c>
      <c r="I649" s="78" t="s">
        <v>745</v>
      </c>
      <c r="J649" s="78" t="s">
        <v>3431</v>
      </c>
      <c r="K649" s="78" t="s">
        <v>1</v>
      </c>
      <c r="L649" s="79">
        <v>2</v>
      </c>
      <c r="M649" s="79">
        <v>8</v>
      </c>
      <c r="N649" s="78" t="s">
        <v>2614</v>
      </c>
      <c r="O649" s="79" t="s">
        <v>3045</v>
      </c>
    </row>
    <row r="650" spans="1:15" ht="45">
      <c r="A650" s="78" t="s">
        <v>60</v>
      </c>
      <c r="B650" s="78" t="s">
        <v>5</v>
      </c>
      <c r="C650" s="78" t="s">
        <v>7</v>
      </c>
      <c r="D650" s="78" t="s">
        <v>604</v>
      </c>
      <c r="E650" s="78" t="s">
        <v>20</v>
      </c>
      <c r="F650" s="78" t="s">
        <v>2652</v>
      </c>
      <c r="G650" s="78" t="s">
        <v>2653</v>
      </c>
      <c r="H650" s="78" t="s">
        <v>624</v>
      </c>
      <c r="I650" s="78" t="s">
        <v>3818</v>
      </c>
      <c r="J650" s="78" t="s">
        <v>2521</v>
      </c>
      <c r="K650" s="78" t="s">
        <v>1</v>
      </c>
      <c r="L650" s="79">
        <v>2</v>
      </c>
      <c r="M650" s="79">
        <v>4</v>
      </c>
      <c r="N650" s="78" t="s">
        <v>2521</v>
      </c>
      <c r="O650" s="79" t="s">
        <v>3045</v>
      </c>
    </row>
    <row r="651" spans="1:15" ht="30">
      <c r="A651" s="78" t="s">
        <v>260</v>
      </c>
      <c r="B651" s="78" t="s">
        <v>5</v>
      </c>
      <c r="C651" s="78" t="s">
        <v>11</v>
      </c>
      <c r="D651" s="78" t="s">
        <v>604</v>
      </c>
      <c r="E651" s="78" t="s">
        <v>20</v>
      </c>
      <c r="F651" s="78" t="s">
        <v>2675</v>
      </c>
      <c r="G651" s="78" t="s">
        <v>2676</v>
      </c>
      <c r="H651" s="78" t="s">
        <v>641</v>
      </c>
      <c r="I651" s="78" t="s">
        <v>812</v>
      </c>
      <c r="J651" s="78" t="s">
        <v>2403</v>
      </c>
      <c r="K651" s="78" t="s">
        <v>1</v>
      </c>
      <c r="L651" s="79">
        <v>2</v>
      </c>
      <c r="M651" s="79">
        <v>2</v>
      </c>
      <c r="N651" s="78" t="s">
        <v>2403</v>
      </c>
      <c r="O651" s="79" t="s">
        <v>3045</v>
      </c>
    </row>
    <row r="652" spans="1:15" ht="30">
      <c r="A652" s="78" t="s">
        <v>2799</v>
      </c>
      <c r="B652" s="78" t="s">
        <v>6</v>
      </c>
      <c r="C652" s="78" t="s">
        <v>14</v>
      </c>
      <c r="D652" s="78" t="s">
        <v>604</v>
      </c>
      <c r="E652" s="78" t="s">
        <v>20</v>
      </c>
      <c r="F652" s="78" t="s">
        <v>2800</v>
      </c>
      <c r="G652" s="78" t="s">
        <v>2801</v>
      </c>
      <c r="H652" s="78" t="s">
        <v>760</v>
      </c>
      <c r="I652" s="78" t="s">
        <v>2769</v>
      </c>
      <c r="J652" s="78" t="s">
        <v>3453</v>
      </c>
      <c r="K652" s="78" t="s">
        <v>1</v>
      </c>
      <c r="L652" s="79">
        <v>1</v>
      </c>
      <c r="M652" s="79">
        <v>8</v>
      </c>
      <c r="N652" s="78" t="s">
        <v>1503</v>
      </c>
      <c r="O652" s="79" t="s">
        <v>3045</v>
      </c>
    </row>
    <row r="653" spans="1:15" ht="30">
      <c r="A653" s="78" t="s">
        <v>2806</v>
      </c>
      <c r="B653" s="78" t="s">
        <v>6</v>
      </c>
      <c r="C653" s="78" t="s">
        <v>9</v>
      </c>
      <c r="D653" s="78" t="s">
        <v>604</v>
      </c>
      <c r="E653" s="78" t="s">
        <v>20</v>
      </c>
      <c r="F653" s="78" t="s">
        <v>2807</v>
      </c>
      <c r="G653" s="78" t="s">
        <v>2808</v>
      </c>
      <c r="H653" s="78" t="s">
        <v>656</v>
      </c>
      <c r="I653" s="78" t="s">
        <v>812</v>
      </c>
      <c r="J653" s="78" t="s">
        <v>3453</v>
      </c>
      <c r="K653" s="78" t="s">
        <v>1</v>
      </c>
      <c r="L653" s="79">
        <v>1</v>
      </c>
      <c r="M653" s="79">
        <v>8</v>
      </c>
      <c r="N653" s="78" t="s">
        <v>1503</v>
      </c>
      <c r="O653" s="79" t="s">
        <v>3045</v>
      </c>
    </row>
    <row r="654" spans="1:15" ht="15">
      <c r="A654" s="78" t="s">
        <v>2855</v>
      </c>
      <c r="B654" s="78" t="s">
        <v>6</v>
      </c>
      <c r="C654" s="78" t="s">
        <v>3814</v>
      </c>
      <c r="D654" s="78" t="s">
        <v>604</v>
      </c>
      <c r="E654" s="78" t="s">
        <v>20</v>
      </c>
      <c r="F654" s="78" t="s">
        <v>2856</v>
      </c>
      <c r="G654" s="78" t="s">
        <v>2857</v>
      </c>
      <c r="H654" s="78" t="s">
        <v>760</v>
      </c>
      <c r="I654" s="78" t="s">
        <v>812</v>
      </c>
      <c r="J654" s="78" t="s">
        <v>3454</v>
      </c>
      <c r="K654" s="78" t="s">
        <v>1</v>
      </c>
      <c r="L654" s="79">
        <v>0</v>
      </c>
      <c r="M654" s="79">
        <v>8</v>
      </c>
      <c r="N654" s="78" t="s">
        <v>3454</v>
      </c>
      <c r="O654" s="79" t="s">
        <v>3045</v>
      </c>
    </row>
    <row r="655" spans="1:15" ht="30">
      <c r="A655" s="78" t="s">
        <v>3188</v>
      </c>
      <c r="B655" s="78" t="s">
        <v>6</v>
      </c>
      <c r="C655" s="78" t="s">
        <v>29</v>
      </c>
      <c r="D655" s="78" t="s">
        <v>604</v>
      </c>
      <c r="E655" s="78" t="s">
        <v>20</v>
      </c>
      <c r="F655" s="78" t="s">
        <v>3189</v>
      </c>
      <c r="G655" s="78" t="s">
        <v>3190</v>
      </c>
      <c r="H655" s="78" t="s">
        <v>611</v>
      </c>
      <c r="I655" s="78" t="s">
        <v>812</v>
      </c>
      <c r="J655" s="78" t="s">
        <v>3790</v>
      </c>
      <c r="K655" s="78" t="s">
        <v>1</v>
      </c>
      <c r="L655" s="79">
        <v>1</v>
      </c>
      <c r="M655" s="79">
        <v>2</v>
      </c>
      <c r="N655" s="78" t="s">
        <v>3191</v>
      </c>
      <c r="O655" s="79" t="s">
        <v>3045</v>
      </c>
    </row>
    <row r="656" spans="1:15" ht="30">
      <c r="A656" s="78" t="s">
        <v>3795</v>
      </c>
      <c r="B656" s="78" t="s">
        <v>6</v>
      </c>
      <c r="C656" s="78" t="s">
        <v>3814</v>
      </c>
      <c r="D656" s="78" t="s">
        <v>604</v>
      </c>
      <c r="E656" s="78" t="s">
        <v>20</v>
      </c>
      <c r="F656" s="78" t="s">
        <v>3796</v>
      </c>
      <c r="G656" s="78" t="s">
        <v>3797</v>
      </c>
      <c r="H656" s="78" t="s">
        <v>760</v>
      </c>
      <c r="I656" s="78" t="s">
        <v>812</v>
      </c>
      <c r="J656" s="78" t="s">
        <v>3727</v>
      </c>
      <c r="K656" s="78" t="s">
        <v>1</v>
      </c>
      <c r="L656" s="79">
        <v>0</v>
      </c>
      <c r="M656" s="79">
        <v>4</v>
      </c>
      <c r="N656" s="78" t="s">
        <v>3727</v>
      </c>
      <c r="O656" s="79" t="s">
        <v>3045</v>
      </c>
    </row>
    <row r="657" spans="1:15" ht="30">
      <c r="A657" s="78" t="s">
        <v>3931</v>
      </c>
      <c r="B657" s="78" t="s">
        <v>5</v>
      </c>
      <c r="C657" s="78" t="s">
        <v>30</v>
      </c>
      <c r="D657" s="78" t="s">
        <v>604</v>
      </c>
      <c r="E657" s="78" t="s">
        <v>20</v>
      </c>
      <c r="F657" s="78" t="s">
        <v>3932</v>
      </c>
      <c r="G657" s="78" t="s">
        <v>3933</v>
      </c>
      <c r="H657" s="78" t="s">
        <v>630</v>
      </c>
      <c r="I657" s="78" t="s">
        <v>812</v>
      </c>
      <c r="J657" s="78" t="s">
        <v>3872</v>
      </c>
      <c r="K657" s="78" t="s">
        <v>1</v>
      </c>
      <c r="L657" s="79">
        <v>0</v>
      </c>
      <c r="M657" s="79">
        <v>0</v>
      </c>
      <c r="N657" s="78" t="s">
        <v>3872</v>
      </c>
      <c r="O657" s="79" t="s">
        <v>3045</v>
      </c>
    </row>
    <row r="658" spans="1:15" ht="30">
      <c r="A658" s="78" t="s">
        <v>3979</v>
      </c>
      <c r="B658" s="78" t="s">
        <v>5</v>
      </c>
      <c r="C658" s="78" t="s">
        <v>14</v>
      </c>
      <c r="D658" s="78" t="s">
        <v>604</v>
      </c>
      <c r="E658" s="78" t="s">
        <v>20</v>
      </c>
      <c r="F658" s="78" t="s">
        <v>3980</v>
      </c>
      <c r="G658" s="78" t="s">
        <v>3981</v>
      </c>
      <c r="H658" s="78" t="s">
        <v>760</v>
      </c>
      <c r="I658" s="78" t="s">
        <v>2805</v>
      </c>
      <c r="J658" s="78" t="s">
        <v>3880</v>
      </c>
      <c r="K658" s="78" t="s">
        <v>1</v>
      </c>
      <c r="L658" s="79">
        <v>0</v>
      </c>
      <c r="M658" s="79">
        <v>0</v>
      </c>
      <c r="N658" s="78" t="s">
        <v>3880</v>
      </c>
      <c r="O658" s="79" t="s">
        <v>3045</v>
      </c>
    </row>
    <row r="659" spans="1:15" ht="30">
      <c r="A659" s="78" t="s">
        <v>428</v>
      </c>
      <c r="B659" s="78" t="s">
        <v>5</v>
      </c>
      <c r="C659" s="78" t="s">
        <v>17</v>
      </c>
      <c r="D659" s="78" t="s">
        <v>604</v>
      </c>
      <c r="E659" s="78" t="s">
        <v>20</v>
      </c>
      <c r="F659" s="78" t="s">
        <v>1818</v>
      </c>
      <c r="G659" s="78" t="s">
        <v>1819</v>
      </c>
      <c r="H659" s="78" t="s">
        <v>623</v>
      </c>
      <c r="I659" s="78" t="s">
        <v>812</v>
      </c>
      <c r="J659" s="78" t="s">
        <v>1820</v>
      </c>
      <c r="K659" s="78" t="s">
        <v>1</v>
      </c>
      <c r="L659" s="79">
        <v>8</v>
      </c>
      <c r="M659" s="79">
        <v>5</v>
      </c>
      <c r="N659" s="78" t="s">
        <v>1821</v>
      </c>
      <c r="O659" s="79" t="s">
        <v>3045</v>
      </c>
    </row>
    <row r="660" spans="1:15" ht="30">
      <c r="A660" s="78" t="s">
        <v>437</v>
      </c>
      <c r="B660" s="78" t="s">
        <v>5</v>
      </c>
      <c r="C660" s="78" t="s">
        <v>17</v>
      </c>
      <c r="D660" s="78" t="s">
        <v>604</v>
      </c>
      <c r="E660" s="78" t="s">
        <v>20</v>
      </c>
      <c r="F660" s="78" t="s">
        <v>3714</v>
      </c>
      <c r="G660" s="78" t="s">
        <v>3715</v>
      </c>
      <c r="H660" s="78" t="s">
        <v>623</v>
      </c>
      <c r="I660" s="78" t="s">
        <v>812</v>
      </c>
      <c r="J660" s="78" t="s">
        <v>3601</v>
      </c>
      <c r="K660" s="78" t="s">
        <v>1</v>
      </c>
      <c r="L660" s="79">
        <v>4</v>
      </c>
      <c r="M660" s="79">
        <v>4</v>
      </c>
      <c r="N660" s="78" t="s">
        <v>2319</v>
      </c>
      <c r="O660" s="79" t="s">
        <v>3045</v>
      </c>
    </row>
    <row r="661" spans="1:15" ht="30">
      <c r="A661" s="78" t="s">
        <v>438</v>
      </c>
      <c r="B661" s="78" t="s">
        <v>5</v>
      </c>
      <c r="C661" s="78" t="s">
        <v>17</v>
      </c>
      <c r="D661" s="78" t="s">
        <v>604</v>
      </c>
      <c r="E661" s="78" t="s">
        <v>20</v>
      </c>
      <c r="F661" s="78" t="s">
        <v>3267</v>
      </c>
      <c r="G661" s="78" t="s">
        <v>3268</v>
      </c>
      <c r="H661" s="78" t="s">
        <v>623</v>
      </c>
      <c r="I661" s="78" t="s">
        <v>812</v>
      </c>
      <c r="J661" s="78" t="s">
        <v>3331</v>
      </c>
      <c r="K661" s="78" t="s">
        <v>1</v>
      </c>
      <c r="L661" s="79">
        <v>4</v>
      </c>
      <c r="M661" s="79">
        <v>4</v>
      </c>
      <c r="N661" s="78" t="s">
        <v>2324</v>
      </c>
      <c r="O661" s="79" t="s">
        <v>3045</v>
      </c>
    </row>
    <row r="662" spans="1:15" ht="15">
      <c r="A662" s="78" t="s">
        <v>457</v>
      </c>
      <c r="B662" s="78" t="s">
        <v>5</v>
      </c>
      <c r="C662" s="78" t="s">
        <v>601</v>
      </c>
      <c r="D662" s="78" t="s">
        <v>604</v>
      </c>
      <c r="E662" s="78" t="s">
        <v>20</v>
      </c>
      <c r="F662" s="78" t="s">
        <v>3728</v>
      </c>
      <c r="G662" s="78" t="s">
        <v>3874</v>
      </c>
      <c r="H662" s="78" t="s">
        <v>680</v>
      </c>
      <c r="I662" s="78" t="s">
        <v>812</v>
      </c>
      <c r="J662" s="78" t="s">
        <v>3693</v>
      </c>
      <c r="K662" s="78" t="s">
        <v>1</v>
      </c>
      <c r="L662" s="79">
        <v>3</v>
      </c>
      <c r="M662" s="79">
        <v>9</v>
      </c>
      <c r="N662" s="78" t="s">
        <v>2445</v>
      </c>
      <c r="O662" s="79" t="s">
        <v>3045</v>
      </c>
    </row>
    <row r="663" spans="1:15" ht="30">
      <c r="A663" s="78" t="s">
        <v>3594</v>
      </c>
      <c r="B663" s="78" t="s">
        <v>5</v>
      </c>
      <c r="C663" s="78" t="s">
        <v>601</v>
      </c>
      <c r="D663" s="78" t="s">
        <v>604</v>
      </c>
      <c r="E663" s="78" t="s">
        <v>20</v>
      </c>
      <c r="F663" s="78" t="s">
        <v>3595</v>
      </c>
      <c r="G663" s="78" t="s">
        <v>3596</v>
      </c>
      <c r="H663" s="78" t="s">
        <v>680</v>
      </c>
      <c r="I663" s="78" t="s">
        <v>812</v>
      </c>
      <c r="J663" s="78" t="s">
        <v>3571</v>
      </c>
      <c r="K663" s="78" t="s">
        <v>1</v>
      </c>
      <c r="L663" s="79">
        <v>0</v>
      </c>
      <c r="M663" s="79">
        <v>7</v>
      </c>
      <c r="N663" s="78" t="s">
        <v>3571</v>
      </c>
      <c r="O663" s="79" t="s">
        <v>3045</v>
      </c>
    </row>
    <row r="664" spans="1:15" ht="30">
      <c r="A664" s="78" t="s">
        <v>441</v>
      </c>
      <c r="B664" s="78" t="s">
        <v>5</v>
      </c>
      <c r="C664" s="78" t="s">
        <v>17</v>
      </c>
      <c r="D664" s="78" t="s">
        <v>604</v>
      </c>
      <c r="E664" s="78" t="s">
        <v>20</v>
      </c>
      <c r="F664" s="78" t="s">
        <v>3438</v>
      </c>
      <c r="G664" s="78" t="s">
        <v>3439</v>
      </c>
      <c r="H664" s="78" t="s">
        <v>623</v>
      </c>
      <c r="I664" s="78" t="s">
        <v>812</v>
      </c>
      <c r="J664" s="78" t="s">
        <v>3507</v>
      </c>
      <c r="K664" s="78" t="s">
        <v>1</v>
      </c>
      <c r="L664" s="79">
        <v>4</v>
      </c>
      <c r="M664" s="79">
        <v>1</v>
      </c>
      <c r="N664" s="78" t="s">
        <v>2010</v>
      </c>
      <c r="O664" s="79" t="s">
        <v>3045</v>
      </c>
    </row>
    <row r="665" spans="1:15" ht="30">
      <c r="A665" s="78" t="s">
        <v>2380</v>
      </c>
      <c r="B665" s="78" t="s">
        <v>6</v>
      </c>
      <c r="C665" s="78" t="s">
        <v>17</v>
      </c>
      <c r="D665" s="78" t="s">
        <v>604</v>
      </c>
      <c r="E665" s="78" t="s">
        <v>20</v>
      </c>
      <c r="F665" s="78" t="s">
        <v>2381</v>
      </c>
      <c r="G665" s="78" t="s">
        <v>2382</v>
      </c>
      <c r="H665" s="78" t="s">
        <v>623</v>
      </c>
      <c r="I665" s="78" t="s">
        <v>812</v>
      </c>
      <c r="J665" s="78" t="s">
        <v>3272</v>
      </c>
      <c r="K665" s="78" t="s">
        <v>1</v>
      </c>
      <c r="L665" s="79">
        <v>4</v>
      </c>
      <c r="M665" s="79">
        <v>0</v>
      </c>
      <c r="N665" s="78" t="s">
        <v>2384</v>
      </c>
      <c r="O665" s="79" t="s">
        <v>3045</v>
      </c>
    </row>
    <row r="666" spans="1:15" ht="30">
      <c r="A666" s="78" t="s">
        <v>3940</v>
      </c>
      <c r="B666" s="78" t="s">
        <v>6</v>
      </c>
      <c r="C666" s="78" t="s">
        <v>17</v>
      </c>
      <c r="D666" s="78" t="s">
        <v>604</v>
      </c>
      <c r="E666" s="78" t="s">
        <v>20</v>
      </c>
      <c r="F666" s="78" t="s">
        <v>3941</v>
      </c>
      <c r="G666" s="78" t="s">
        <v>3942</v>
      </c>
      <c r="H666" s="78" t="s">
        <v>623</v>
      </c>
      <c r="I666" s="78" t="s">
        <v>812</v>
      </c>
      <c r="J666" s="78" t="s">
        <v>3872</v>
      </c>
      <c r="K666" s="78" t="s">
        <v>2</v>
      </c>
      <c r="L666" s="79">
        <v>0</v>
      </c>
      <c r="M666" s="79">
        <v>0</v>
      </c>
      <c r="N666" s="78" t="s">
        <v>3872</v>
      </c>
      <c r="O666" s="79" t="s">
        <v>3045</v>
      </c>
    </row>
    <row r="667" spans="1:15" ht="30">
      <c r="A667" s="78" t="s">
        <v>261</v>
      </c>
      <c r="B667" s="78" t="s">
        <v>5</v>
      </c>
      <c r="C667" s="78" t="s">
        <v>11</v>
      </c>
      <c r="D667" s="78" t="s">
        <v>604</v>
      </c>
      <c r="E667" s="78" t="s">
        <v>20</v>
      </c>
      <c r="F667" s="78" t="s">
        <v>1441</v>
      </c>
      <c r="G667" s="78" t="s">
        <v>1442</v>
      </c>
      <c r="H667" s="78" t="s">
        <v>640</v>
      </c>
      <c r="I667" s="78" t="s">
        <v>812</v>
      </c>
      <c r="J667" s="78" t="s">
        <v>1437</v>
      </c>
      <c r="K667" s="78" t="s">
        <v>1</v>
      </c>
      <c r="L667" s="79">
        <v>13</v>
      </c>
      <c r="M667" s="79">
        <v>3</v>
      </c>
      <c r="N667" s="78" t="s">
        <v>1437</v>
      </c>
      <c r="O667" s="79" t="s">
        <v>3045</v>
      </c>
    </row>
    <row r="668" spans="1:15" ht="30">
      <c r="A668" s="78" t="s">
        <v>248</v>
      </c>
      <c r="B668" s="78" t="s">
        <v>5</v>
      </c>
      <c r="C668" s="78" t="s">
        <v>11</v>
      </c>
      <c r="D668" s="78" t="s">
        <v>604</v>
      </c>
      <c r="E668" s="78" t="s">
        <v>20</v>
      </c>
      <c r="F668" s="78" t="s">
        <v>1449</v>
      </c>
      <c r="G668" s="78" t="s">
        <v>1450</v>
      </c>
      <c r="H668" s="78" t="s">
        <v>640</v>
      </c>
      <c r="I668" s="78" t="s">
        <v>812</v>
      </c>
      <c r="J668" s="78" t="s">
        <v>1437</v>
      </c>
      <c r="K668" s="78" t="s">
        <v>1</v>
      </c>
      <c r="L668" s="79">
        <v>13</v>
      </c>
      <c r="M668" s="79">
        <v>3</v>
      </c>
      <c r="N668" s="78" t="s">
        <v>1437</v>
      </c>
      <c r="O668" s="79" t="s">
        <v>3045</v>
      </c>
    </row>
    <row r="669" spans="1:15" ht="30">
      <c r="A669" s="78" t="s">
        <v>274</v>
      </c>
      <c r="B669" s="78" t="s">
        <v>5</v>
      </c>
      <c r="C669" s="78" t="s">
        <v>11</v>
      </c>
      <c r="D669" s="78" t="s">
        <v>604</v>
      </c>
      <c r="E669" s="78" t="s">
        <v>20</v>
      </c>
      <c r="F669" s="78" t="s">
        <v>3227</v>
      </c>
      <c r="G669" s="78" t="s">
        <v>3228</v>
      </c>
      <c r="H669" s="78" t="s">
        <v>640</v>
      </c>
      <c r="I669" s="78" t="s">
        <v>812</v>
      </c>
      <c r="J669" s="78" t="s">
        <v>1528</v>
      </c>
      <c r="K669" s="78" t="s">
        <v>1</v>
      </c>
      <c r="L669" s="79">
        <v>12</v>
      </c>
      <c r="M669" s="79">
        <v>2</v>
      </c>
      <c r="N669" s="78" t="s">
        <v>1528</v>
      </c>
      <c r="O669" s="79" t="s">
        <v>3045</v>
      </c>
    </row>
    <row r="670" spans="1:15" ht="30">
      <c r="A670" s="78" t="s">
        <v>275</v>
      </c>
      <c r="B670" s="78" t="s">
        <v>5</v>
      </c>
      <c r="C670" s="78" t="s">
        <v>11</v>
      </c>
      <c r="D670" s="78" t="s">
        <v>604</v>
      </c>
      <c r="E670" s="78" t="s">
        <v>20</v>
      </c>
      <c r="F670" s="78" t="s">
        <v>3233</v>
      </c>
      <c r="G670" s="78" t="s">
        <v>3234</v>
      </c>
      <c r="H670" s="78" t="s">
        <v>640</v>
      </c>
      <c r="I670" s="78" t="s">
        <v>812</v>
      </c>
      <c r="J670" s="78" t="s">
        <v>1728</v>
      </c>
      <c r="K670" s="78" t="s">
        <v>1</v>
      </c>
      <c r="L670" s="79">
        <v>10</v>
      </c>
      <c r="M670" s="79">
        <v>3</v>
      </c>
      <c r="N670" s="78" t="s">
        <v>1728</v>
      </c>
      <c r="O670" s="79" t="s">
        <v>3045</v>
      </c>
    </row>
    <row r="671" spans="1:15" ht="30">
      <c r="A671" s="78" t="s">
        <v>264</v>
      </c>
      <c r="B671" s="78" t="s">
        <v>5</v>
      </c>
      <c r="C671" s="78" t="s">
        <v>11</v>
      </c>
      <c r="D671" s="78" t="s">
        <v>604</v>
      </c>
      <c r="E671" s="78" t="s">
        <v>20</v>
      </c>
      <c r="F671" s="78" t="s">
        <v>1443</v>
      </c>
      <c r="G671" s="78" t="s">
        <v>1444</v>
      </c>
      <c r="H671" s="78" t="s">
        <v>640</v>
      </c>
      <c r="I671" s="78" t="s">
        <v>652</v>
      </c>
      <c r="J671" s="78" t="s">
        <v>1437</v>
      </c>
      <c r="K671" s="78" t="s">
        <v>1</v>
      </c>
      <c r="L671" s="79">
        <v>13</v>
      </c>
      <c r="M671" s="79">
        <v>3</v>
      </c>
      <c r="N671" s="78" t="s">
        <v>1437</v>
      </c>
      <c r="O671" s="79" t="s">
        <v>3045</v>
      </c>
    </row>
    <row r="672" spans="1:15" ht="30">
      <c r="A672" s="78" t="s">
        <v>263</v>
      </c>
      <c r="B672" s="78" t="s">
        <v>5</v>
      </c>
      <c r="C672" s="78" t="s">
        <v>11</v>
      </c>
      <c r="D672" s="78" t="s">
        <v>604</v>
      </c>
      <c r="E672" s="78" t="s">
        <v>20</v>
      </c>
      <c r="F672" s="78" t="s">
        <v>1521</v>
      </c>
      <c r="G672" s="78" t="s">
        <v>1522</v>
      </c>
      <c r="H672" s="78" t="s">
        <v>640</v>
      </c>
      <c r="I672" s="78" t="s">
        <v>812</v>
      </c>
      <c r="J672" s="78" t="s">
        <v>1523</v>
      </c>
      <c r="K672" s="78" t="s">
        <v>1</v>
      </c>
      <c r="L672" s="79">
        <v>12</v>
      </c>
      <c r="M672" s="79">
        <v>3</v>
      </c>
      <c r="N672" s="78" t="s">
        <v>1523</v>
      </c>
      <c r="O672" s="79" t="s">
        <v>3045</v>
      </c>
    </row>
    <row r="673" spans="1:15" ht="30">
      <c r="A673" s="78" t="s">
        <v>280</v>
      </c>
      <c r="B673" s="78" t="s">
        <v>5</v>
      </c>
      <c r="C673" s="78" t="s">
        <v>11</v>
      </c>
      <c r="D673" s="78" t="s">
        <v>604</v>
      </c>
      <c r="E673" s="78" t="s">
        <v>21</v>
      </c>
      <c r="F673" s="78" t="s">
        <v>1367</v>
      </c>
      <c r="G673" s="78" t="s">
        <v>1368</v>
      </c>
      <c r="H673" s="78" t="s">
        <v>640</v>
      </c>
      <c r="I673" s="78" t="s">
        <v>652</v>
      </c>
      <c r="J673" s="78" t="s">
        <v>3822</v>
      </c>
      <c r="K673" s="78" t="s">
        <v>1</v>
      </c>
      <c r="L673" s="79">
        <v>2</v>
      </c>
      <c r="M673" s="79">
        <v>5</v>
      </c>
      <c r="N673" s="78" t="s">
        <v>1369</v>
      </c>
      <c r="O673" s="79" t="s">
        <v>3045</v>
      </c>
    </row>
    <row r="674" spans="1:15" ht="30">
      <c r="A674" s="78" t="s">
        <v>273</v>
      </c>
      <c r="B674" s="78" t="s">
        <v>5</v>
      </c>
      <c r="C674" s="78" t="s">
        <v>11</v>
      </c>
      <c r="D674" s="78" t="s">
        <v>604</v>
      </c>
      <c r="E674" s="78" t="s">
        <v>21</v>
      </c>
      <c r="F674" s="78" t="s">
        <v>1524</v>
      </c>
      <c r="G674" s="78" t="s">
        <v>1525</v>
      </c>
      <c r="H674" s="78" t="s">
        <v>640</v>
      </c>
      <c r="I674" s="78" t="s">
        <v>812</v>
      </c>
      <c r="J674" s="78" t="s">
        <v>1523</v>
      </c>
      <c r="K674" s="78" t="s">
        <v>1</v>
      </c>
      <c r="L674" s="79">
        <v>12</v>
      </c>
      <c r="M674" s="79">
        <v>3</v>
      </c>
      <c r="N674" s="78" t="s">
        <v>1523</v>
      </c>
      <c r="O674" s="79" t="s">
        <v>3045</v>
      </c>
    </row>
    <row r="675" spans="1:15" ht="30">
      <c r="A675" s="78" t="s">
        <v>1621</v>
      </c>
      <c r="B675" s="78" t="s">
        <v>5</v>
      </c>
      <c r="C675" s="78" t="s">
        <v>11</v>
      </c>
      <c r="D675" s="78" t="s">
        <v>604</v>
      </c>
      <c r="E675" s="78" t="s">
        <v>21</v>
      </c>
      <c r="F675" s="78" t="s">
        <v>1622</v>
      </c>
      <c r="G675" s="78" t="s">
        <v>1623</v>
      </c>
      <c r="H675" s="78" t="s">
        <v>640</v>
      </c>
      <c r="I675" s="78" t="s">
        <v>812</v>
      </c>
      <c r="J675" s="78" t="s">
        <v>3832</v>
      </c>
      <c r="K675" s="78" t="s">
        <v>1</v>
      </c>
      <c r="L675" s="79">
        <v>11</v>
      </c>
      <c r="M675" s="79">
        <v>3</v>
      </c>
      <c r="N675" s="78" t="s">
        <v>1620</v>
      </c>
      <c r="O675" s="79" t="s">
        <v>3045</v>
      </c>
    </row>
    <row r="676" spans="1:15" ht="30">
      <c r="A676" s="78" t="s">
        <v>2035</v>
      </c>
      <c r="B676" s="78" t="s">
        <v>5</v>
      </c>
      <c r="C676" s="78" t="s">
        <v>11</v>
      </c>
      <c r="D676" s="78" t="s">
        <v>604</v>
      </c>
      <c r="E676" s="78" t="s">
        <v>21</v>
      </c>
      <c r="F676" s="78" t="s">
        <v>2036</v>
      </c>
      <c r="G676" s="78" t="s">
        <v>2037</v>
      </c>
      <c r="H676" s="78" t="s">
        <v>640</v>
      </c>
      <c r="I676" s="78" t="s">
        <v>812</v>
      </c>
      <c r="J676" s="78" t="s">
        <v>2038</v>
      </c>
      <c r="K676" s="78" t="s">
        <v>1</v>
      </c>
      <c r="L676" s="79">
        <v>6</v>
      </c>
      <c r="M676" s="79">
        <v>0</v>
      </c>
      <c r="N676" s="78" t="s">
        <v>2038</v>
      </c>
      <c r="O676" s="79" t="s">
        <v>3045</v>
      </c>
    </row>
    <row r="677" spans="1:15" ht="15">
      <c r="A677" s="78" t="s">
        <v>45</v>
      </c>
      <c r="B677" s="78" t="s">
        <v>5</v>
      </c>
      <c r="C677" s="78" t="s">
        <v>33</v>
      </c>
      <c r="D677" s="78" t="s">
        <v>604</v>
      </c>
      <c r="E677" s="78" t="s">
        <v>21</v>
      </c>
      <c r="F677" s="78" t="s">
        <v>2085</v>
      </c>
      <c r="G677" s="78" t="s">
        <v>2086</v>
      </c>
      <c r="H677" s="78" t="s">
        <v>692</v>
      </c>
      <c r="I677" s="78" t="s">
        <v>694</v>
      </c>
      <c r="J677" s="78" t="s">
        <v>2087</v>
      </c>
      <c r="K677" s="78" t="s">
        <v>1</v>
      </c>
      <c r="L677" s="79">
        <v>5</v>
      </c>
      <c r="M677" s="79">
        <v>1</v>
      </c>
      <c r="N677" s="78" t="s">
        <v>2087</v>
      </c>
      <c r="O677" s="79" t="s">
        <v>3045</v>
      </c>
    </row>
    <row r="678" spans="1:15" ht="15">
      <c r="A678" s="78" t="s">
        <v>40</v>
      </c>
      <c r="B678" s="78" t="s">
        <v>6</v>
      </c>
      <c r="C678" s="78" t="s">
        <v>33</v>
      </c>
      <c r="D678" s="78" t="s">
        <v>604</v>
      </c>
      <c r="E678" s="78" t="s">
        <v>21</v>
      </c>
      <c r="F678" s="78" t="s">
        <v>2173</v>
      </c>
      <c r="G678" s="78" t="s">
        <v>2174</v>
      </c>
      <c r="H678" s="78" t="s">
        <v>692</v>
      </c>
      <c r="I678" s="78" t="s">
        <v>693</v>
      </c>
      <c r="J678" s="78" t="s">
        <v>2175</v>
      </c>
      <c r="K678" s="78" t="s">
        <v>2</v>
      </c>
      <c r="L678" s="79">
        <v>5</v>
      </c>
      <c r="M678" s="79">
        <v>1</v>
      </c>
      <c r="N678" s="78" t="s">
        <v>2176</v>
      </c>
      <c r="O678" s="79" t="s">
        <v>3045</v>
      </c>
    </row>
    <row r="679" spans="1:15" ht="30">
      <c r="A679" s="78" t="s">
        <v>41</v>
      </c>
      <c r="B679" s="78" t="s">
        <v>5</v>
      </c>
      <c r="C679" s="78" t="s">
        <v>11</v>
      </c>
      <c r="D679" s="78" t="s">
        <v>604</v>
      </c>
      <c r="E679" s="78" t="s">
        <v>21</v>
      </c>
      <c r="F679" s="78" t="s">
        <v>3865</v>
      </c>
      <c r="G679" s="78" t="s">
        <v>3606</v>
      </c>
      <c r="H679" s="78" t="s">
        <v>640</v>
      </c>
      <c r="I679" s="78" t="s">
        <v>812</v>
      </c>
      <c r="J679" s="78" t="s">
        <v>3142</v>
      </c>
      <c r="K679" s="78" t="s">
        <v>1</v>
      </c>
      <c r="L679" s="79">
        <v>4</v>
      </c>
      <c r="M679" s="79">
        <v>8</v>
      </c>
      <c r="N679" s="78" t="s">
        <v>2196</v>
      </c>
      <c r="O679" s="79" t="s">
        <v>3045</v>
      </c>
    </row>
    <row r="680" spans="1:15" ht="15">
      <c r="A680" s="78" t="s">
        <v>42</v>
      </c>
      <c r="B680" s="78" t="s">
        <v>5</v>
      </c>
      <c r="C680" s="78" t="s">
        <v>33</v>
      </c>
      <c r="D680" s="78" t="s">
        <v>604</v>
      </c>
      <c r="E680" s="78" t="s">
        <v>21</v>
      </c>
      <c r="F680" s="78" t="s">
        <v>2243</v>
      </c>
      <c r="G680" s="78" t="s">
        <v>2244</v>
      </c>
      <c r="H680" s="78" t="s">
        <v>692</v>
      </c>
      <c r="I680" s="78" t="s">
        <v>697</v>
      </c>
      <c r="J680" s="78" t="s">
        <v>2245</v>
      </c>
      <c r="K680" s="78" t="s">
        <v>1</v>
      </c>
      <c r="L680" s="79">
        <v>4</v>
      </c>
      <c r="M680" s="79">
        <v>10</v>
      </c>
      <c r="N680" s="78" t="s">
        <v>2245</v>
      </c>
      <c r="O680" s="79" t="s">
        <v>3045</v>
      </c>
    </row>
    <row r="681" spans="1:15" ht="30">
      <c r="A681" s="78" t="s">
        <v>707</v>
      </c>
      <c r="B681" s="78" t="s">
        <v>5</v>
      </c>
      <c r="C681" s="78" t="s">
        <v>11</v>
      </c>
      <c r="D681" s="78" t="s">
        <v>604</v>
      </c>
      <c r="E681" s="78" t="s">
        <v>21</v>
      </c>
      <c r="F681" s="78" t="s">
        <v>2687</v>
      </c>
      <c r="G681" s="78" t="s">
        <v>2688</v>
      </c>
      <c r="H681" s="78" t="s">
        <v>640</v>
      </c>
      <c r="I681" s="78" t="s">
        <v>652</v>
      </c>
      <c r="J681" s="78" t="s">
        <v>820</v>
      </c>
      <c r="K681" s="78" t="s">
        <v>2</v>
      </c>
      <c r="L681" s="79">
        <v>2</v>
      </c>
      <c r="M681" s="79">
        <v>1</v>
      </c>
      <c r="N681" s="78" t="s">
        <v>820</v>
      </c>
      <c r="O681" s="79" t="s">
        <v>3045</v>
      </c>
    </row>
    <row r="682" spans="1:15" ht="30">
      <c r="A682" s="78" t="s">
        <v>706</v>
      </c>
      <c r="B682" s="78" t="s">
        <v>5</v>
      </c>
      <c r="C682" s="78" t="s">
        <v>11</v>
      </c>
      <c r="D682" s="78" t="s">
        <v>604</v>
      </c>
      <c r="E682" s="78" t="s">
        <v>21</v>
      </c>
      <c r="F682" s="78" t="s">
        <v>2691</v>
      </c>
      <c r="G682" s="78" t="s">
        <v>3451</v>
      </c>
      <c r="H682" s="78" t="s">
        <v>640</v>
      </c>
      <c r="I682" s="78" t="s">
        <v>652</v>
      </c>
      <c r="J682" s="78" t="s">
        <v>820</v>
      </c>
      <c r="K682" s="78" t="s">
        <v>2</v>
      </c>
      <c r="L682" s="79">
        <v>2</v>
      </c>
      <c r="M682" s="79">
        <v>1</v>
      </c>
      <c r="N682" s="78" t="s">
        <v>820</v>
      </c>
      <c r="O682" s="79" t="s">
        <v>3045</v>
      </c>
    </row>
    <row r="683" spans="1:15" ht="30">
      <c r="A683" s="78" t="s">
        <v>751</v>
      </c>
      <c r="B683" s="78" t="s">
        <v>5</v>
      </c>
      <c r="C683" s="78" t="s">
        <v>11</v>
      </c>
      <c r="D683" s="78" t="s">
        <v>604</v>
      </c>
      <c r="E683" s="78" t="s">
        <v>21</v>
      </c>
      <c r="F683" s="78" t="s">
        <v>2719</v>
      </c>
      <c r="G683" s="78" t="s">
        <v>2720</v>
      </c>
      <c r="H683" s="78" t="s">
        <v>640</v>
      </c>
      <c r="I683" s="78" t="s">
        <v>652</v>
      </c>
      <c r="J683" s="78" t="s">
        <v>1158</v>
      </c>
      <c r="K683" s="78" t="s">
        <v>1</v>
      </c>
      <c r="L683" s="79">
        <v>2</v>
      </c>
      <c r="M683" s="79">
        <v>0</v>
      </c>
      <c r="N683" s="78" t="s">
        <v>1158</v>
      </c>
      <c r="O683" s="79" t="s">
        <v>3045</v>
      </c>
    </row>
    <row r="684" spans="1:15" ht="30">
      <c r="A684" s="78" t="s">
        <v>3359</v>
      </c>
      <c r="B684" s="78" t="s">
        <v>5</v>
      </c>
      <c r="C684" s="78" t="s">
        <v>11</v>
      </c>
      <c r="D684" s="78" t="s">
        <v>604</v>
      </c>
      <c r="E684" s="78" t="s">
        <v>21</v>
      </c>
      <c r="F684" s="78" t="s">
        <v>3360</v>
      </c>
      <c r="G684" s="78" t="s">
        <v>3361</v>
      </c>
      <c r="H684" s="78" t="s">
        <v>640</v>
      </c>
      <c r="I684" s="78" t="s">
        <v>812</v>
      </c>
      <c r="J684" s="78" t="s">
        <v>3354</v>
      </c>
      <c r="K684" s="78" t="s">
        <v>1</v>
      </c>
      <c r="L684" s="79">
        <v>0</v>
      </c>
      <c r="M684" s="79">
        <v>11</v>
      </c>
      <c r="N684" s="78" t="s">
        <v>3354</v>
      </c>
      <c r="O684" s="79" t="s">
        <v>3045</v>
      </c>
    </row>
    <row r="685" spans="1:15" ht="30">
      <c r="A685" s="78" t="s">
        <v>3982</v>
      </c>
      <c r="B685" s="78" t="s">
        <v>5</v>
      </c>
      <c r="C685" s="78" t="s">
        <v>11</v>
      </c>
      <c r="D685" s="78" t="s">
        <v>604</v>
      </c>
      <c r="E685" s="78" t="s">
        <v>21</v>
      </c>
      <c r="F685" s="78" t="s">
        <v>3983</v>
      </c>
      <c r="G685" s="78" t="s">
        <v>3984</v>
      </c>
      <c r="H685" s="78" t="s">
        <v>640</v>
      </c>
      <c r="I685" s="78" t="s">
        <v>652</v>
      </c>
      <c r="J685" s="78" t="s">
        <v>3880</v>
      </c>
      <c r="K685" s="78" t="s">
        <v>1</v>
      </c>
      <c r="L685" s="79">
        <v>0</v>
      </c>
      <c r="M685" s="79">
        <v>0</v>
      </c>
      <c r="N685" s="78" t="s">
        <v>3880</v>
      </c>
      <c r="O685" s="79" t="s">
        <v>3045</v>
      </c>
    </row>
    <row r="686" spans="1:15" ht="15">
      <c r="A686" s="78" t="s">
        <v>116</v>
      </c>
      <c r="B686" s="78" t="s">
        <v>5</v>
      </c>
      <c r="C686" s="78" t="s">
        <v>30</v>
      </c>
      <c r="D686" s="78" t="s">
        <v>604</v>
      </c>
      <c r="E686" s="78" t="s">
        <v>19</v>
      </c>
      <c r="F686" s="78" t="s">
        <v>1257</v>
      </c>
      <c r="G686" s="78" t="s">
        <v>1258</v>
      </c>
      <c r="H686" s="78" t="s">
        <v>630</v>
      </c>
      <c r="I686" s="78" t="s">
        <v>812</v>
      </c>
      <c r="J686" s="78" t="s">
        <v>1259</v>
      </c>
      <c r="K686" s="78" t="s">
        <v>2</v>
      </c>
      <c r="L686" s="79">
        <v>16</v>
      </c>
      <c r="M686" s="79">
        <v>1</v>
      </c>
      <c r="N686" s="78" t="s">
        <v>1259</v>
      </c>
      <c r="O686" s="79" t="s">
        <v>3045</v>
      </c>
    </row>
    <row r="687" spans="1:15" ht="45">
      <c r="A687" s="78" t="s">
        <v>213</v>
      </c>
      <c r="B687" s="78" t="s">
        <v>5</v>
      </c>
      <c r="C687" s="78" t="s">
        <v>10</v>
      </c>
      <c r="D687" s="78" t="s">
        <v>604</v>
      </c>
      <c r="E687" s="78" t="s">
        <v>19</v>
      </c>
      <c r="F687" s="78" t="s">
        <v>3237</v>
      </c>
      <c r="G687" s="78" t="s">
        <v>3238</v>
      </c>
      <c r="H687" s="78" t="s">
        <v>674</v>
      </c>
      <c r="I687" s="78" t="s">
        <v>724</v>
      </c>
      <c r="J687" s="78" t="s">
        <v>1713</v>
      </c>
      <c r="K687" s="78" t="s">
        <v>2</v>
      </c>
      <c r="L687" s="79">
        <v>8</v>
      </c>
      <c r="M687" s="79">
        <v>8</v>
      </c>
      <c r="N687" s="78" t="s">
        <v>1713</v>
      </c>
      <c r="O687" s="79" t="s">
        <v>3045</v>
      </c>
    </row>
    <row r="688" spans="1:15" ht="30">
      <c r="A688" s="78" t="s">
        <v>3278</v>
      </c>
      <c r="B688" s="78" t="s">
        <v>6</v>
      </c>
      <c r="C688" s="78" t="s">
        <v>16</v>
      </c>
      <c r="D688" s="78" t="s">
        <v>604</v>
      </c>
      <c r="E688" s="78" t="s">
        <v>19</v>
      </c>
      <c r="F688" s="78" t="s">
        <v>3279</v>
      </c>
      <c r="G688" s="78" t="s">
        <v>3280</v>
      </c>
      <c r="H688" s="78" t="s">
        <v>613</v>
      </c>
      <c r="I688" s="78" t="s">
        <v>812</v>
      </c>
      <c r="J688" s="78" t="s">
        <v>3819</v>
      </c>
      <c r="K688" s="78" t="s">
        <v>2</v>
      </c>
      <c r="L688" s="79">
        <v>1</v>
      </c>
      <c r="M688" s="79">
        <v>1</v>
      </c>
      <c r="N688" s="78" t="s">
        <v>3245</v>
      </c>
      <c r="O688" s="79" t="s">
        <v>3045</v>
      </c>
    </row>
    <row r="689" spans="1:15" ht="30">
      <c r="A689" s="78" t="s">
        <v>3304</v>
      </c>
      <c r="B689" s="78" t="s">
        <v>6</v>
      </c>
      <c r="C689" s="78" t="s">
        <v>16</v>
      </c>
      <c r="D689" s="78" t="s">
        <v>604</v>
      </c>
      <c r="E689" s="78" t="s">
        <v>19</v>
      </c>
      <c r="F689" s="78" t="s">
        <v>3305</v>
      </c>
      <c r="G689" s="78" t="s">
        <v>3306</v>
      </c>
      <c r="H689" s="78" t="s">
        <v>613</v>
      </c>
      <c r="I689" s="78" t="s">
        <v>812</v>
      </c>
      <c r="J689" s="78" t="s">
        <v>3819</v>
      </c>
      <c r="K689" s="78" t="s">
        <v>2</v>
      </c>
      <c r="L689" s="79">
        <v>1</v>
      </c>
      <c r="M689" s="79">
        <v>1</v>
      </c>
      <c r="N689" s="78" t="s">
        <v>3245</v>
      </c>
      <c r="O689" s="79" t="s">
        <v>3045</v>
      </c>
    </row>
    <row r="690" spans="1:15" ht="30">
      <c r="A690" s="78" t="s">
        <v>3537</v>
      </c>
      <c r="B690" s="78" t="s">
        <v>6</v>
      </c>
      <c r="C690" s="78" t="s">
        <v>16</v>
      </c>
      <c r="D690" s="78" t="s">
        <v>604</v>
      </c>
      <c r="E690" s="78" t="s">
        <v>19</v>
      </c>
      <c r="F690" s="78" t="s">
        <v>3538</v>
      </c>
      <c r="G690" s="78" t="s">
        <v>3539</v>
      </c>
      <c r="H690" s="78" t="s">
        <v>673</v>
      </c>
      <c r="I690" s="78" t="s">
        <v>812</v>
      </c>
      <c r="J690" s="78" t="s">
        <v>3431</v>
      </c>
      <c r="K690" s="78" t="s">
        <v>2</v>
      </c>
      <c r="L690" s="79">
        <v>0</v>
      </c>
      <c r="M690" s="79">
        <v>8</v>
      </c>
      <c r="N690" s="78" t="s">
        <v>3431</v>
      </c>
      <c r="O690" s="79" t="s">
        <v>3045</v>
      </c>
    </row>
    <row r="691" spans="1:15" ht="60">
      <c r="A691" s="78" t="s">
        <v>523</v>
      </c>
      <c r="B691" s="78" t="s">
        <v>5</v>
      </c>
      <c r="C691" s="78" t="s">
        <v>29</v>
      </c>
      <c r="D691" s="78" t="s">
        <v>604</v>
      </c>
      <c r="E691" s="78" t="s">
        <v>19</v>
      </c>
      <c r="F691" s="78" t="s">
        <v>3815</v>
      </c>
      <c r="G691" s="78" t="s">
        <v>3816</v>
      </c>
      <c r="H691" s="78" t="s">
        <v>610</v>
      </c>
      <c r="I691" s="78" t="s">
        <v>720</v>
      </c>
      <c r="J691" s="78" t="s">
        <v>777</v>
      </c>
      <c r="K691" s="78" t="s">
        <v>1</v>
      </c>
      <c r="L691" s="79">
        <v>29</v>
      </c>
      <c r="M691" s="79">
        <v>1</v>
      </c>
      <c r="N691" s="78" t="s">
        <v>778</v>
      </c>
      <c r="O691" s="79" t="s">
        <v>3045</v>
      </c>
    </row>
    <row r="692" spans="1:15" ht="60">
      <c r="A692" s="78" t="s">
        <v>475</v>
      </c>
      <c r="B692" s="78" t="s">
        <v>5</v>
      </c>
      <c r="C692" s="78" t="s">
        <v>14</v>
      </c>
      <c r="D692" s="78" t="s">
        <v>604</v>
      </c>
      <c r="E692" s="78" t="s">
        <v>19</v>
      </c>
      <c r="F692" s="78" t="s">
        <v>802</v>
      </c>
      <c r="G692" s="78" t="s">
        <v>803</v>
      </c>
      <c r="H692" s="78" t="s">
        <v>607</v>
      </c>
      <c r="I692" s="78" t="s">
        <v>718</v>
      </c>
      <c r="J692" s="78" t="s">
        <v>804</v>
      </c>
      <c r="K692" s="78" t="s">
        <v>1</v>
      </c>
      <c r="L692" s="79">
        <v>28</v>
      </c>
      <c r="M692" s="79">
        <v>2</v>
      </c>
      <c r="N692" s="78" t="s">
        <v>805</v>
      </c>
      <c r="O692" s="79" t="s">
        <v>3045</v>
      </c>
    </row>
    <row r="693" spans="1:15" ht="30">
      <c r="A693" s="78" t="s">
        <v>47</v>
      </c>
      <c r="B693" s="78" t="s">
        <v>5</v>
      </c>
      <c r="C693" s="78" t="s">
        <v>603</v>
      </c>
      <c r="D693" s="78" t="s">
        <v>604</v>
      </c>
      <c r="E693" s="78" t="s">
        <v>19</v>
      </c>
      <c r="F693" s="78" t="s">
        <v>806</v>
      </c>
      <c r="G693" s="78" t="s">
        <v>807</v>
      </c>
      <c r="H693" s="78" t="s">
        <v>631</v>
      </c>
      <c r="I693" s="78" t="s">
        <v>632</v>
      </c>
      <c r="J693" s="78" t="s">
        <v>808</v>
      </c>
      <c r="K693" s="78" t="s">
        <v>1</v>
      </c>
      <c r="L693" s="79">
        <v>27</v>
      </c>
      <c r="M693" s="79">
        <v>11</v>
      </c>
      <c r="N693" s="78" t="s">
        <v>809</v>
      </c>
      <c r="O693" s="79" t="s">
        <v>3045</v>
      </c>
    </row>
    <row r="694" spans="1:15" ht="30">
      <c r="A694" s="78" t="s">
        <v>477</v>
      </c>
      <c r="B694" s="78" t="s">
        <v>5</v>
      </c>
      <c r="C694" s="78" t="s">
        <v>14</v>
      </c>
      <c r="D694" s="78" t="s">
        <v>604</v>
      </c>
      <c r="E694" s="78" t="s">
        <v>19</v>
      </c>
      <c r="F694" s="78" t="s">
        <v>810</v>
      </c>
      <c r="G694" s="78" t="s">
        <v>811</v>
      </c>
      <c r="H694" s="78" t="s">
        <v>608</v>
      </c>
      <c r="I694" s="78" t="s">
        <v>812</v>
      </c>
      <c r="J694" s="78" t="s">
        <v>813</v>
      </c>
      <c r="K694" s="78" t="s">
        <v>1</v>
      </c>
      <c r="L694" s="79">
        <v>27</v>
      </c>
      <c r="M694" s="79">
        <v>10</v>
      </c>
      <c r="N694" s="78" t="s">
        <v>814</v>
      </c>
      <c r="O694" s="79" t="s">
        <v>3045</v>
      </c>
    </row>
    <row r="695" spans="1:15" ht="30">
      <c r="A695" s="78" t="s">
        <v>148</v>
      </c>
      <c r="B695" s="78" t="s">
        <v>5</v>
      </c>
      <c r="C695" s="78" t="s">
        <v>9</v>
      </c>
      <c r="D695" s="78" t="s">
        <v>604</v>
      </c>
      <c r="E695" s="78" t="s">
        <v>19</v>
      </c>
      <c r="F695" s="78" t="s">
        <v>818</v>
      </c>
      <c r="G695" s="78" t="s">
        <v>819</v>
      </c>
      <c r="H695" s="78" t="s">
        <v>746</v>
      </c>
      <c r="I695" s="78" t="s">
        <v>747</v>
      </c>
      <c r="J695" s="78" t="s">
        <v>820</v>
      </c>
      <c r="K695" s="78" t="s">
        <v>1</v>
      </c>
      <c r="L695" s="79">
        <v>27</v>
      </c>
      <c r="M695" s="79">
        <v>11</v>
      </c>
      <c r="N695" s="78" t="s">
        <v>809</v>
      </c>
      <c r="O695" s="79" t="s">
        <v>3045</v>
      </c>
    </row>
    <row r="696" spans="1:15" ht="45">
      <c r="A696" s="78" t="s">
        <v>503</v>
      </c>
      <c r="B696" s="78" t="s">
        <v>5</v>
      </c>
      <c r="C696" s="78" t="s">
        <v>29</v>
      </c>
      <c r="D696" s="78" t="s">
        <v>604</v>
      </c>
      <c r="E696" s="78" t="s">
        <v>19</v>
      </c>
      <c r="F696" s="78" t="s">
        <v>825</v>
      </c>
      <c r="G696" s="78" t="s">
        <v>826</v>
      </c>
      <c r="H696" s="78" t="s">
        <v>612</v>
      </c>
      <c r="I696" s="78" t="s">
        <v>719</v>
      </c>
      <c r="J696" s="78" t="s">
        <v>827</v>
      </c>
      <c r="K696" s="78" t="s">
        <v>1</v>
      </c>
      <c r="L696" s="79">
        <v>27</v>
      </c>
      <c r="M696" s="79">
        <v>4</v>
      </c>
      <c r="N696" s="78" t="s">
        <v>828</v>
      </c>
      <c r="O696" s="79" t="s">
        <v>3045</v>
      </c>
    </row>
    <row r="697" spans="1:15" ht="45">
      <c r="A697" s="78" t="s">
        <v>509</v>
      </c>
      <c r="B697" s="78" t="s">
        <v>5</v>
      </c>
      <c r="C697" s="78" t="s">
        <v>29</v>
      </c>
      <c r="D697" s="78" t="s">
        <v>604</v>
      </c>
      <c r="E697" s="78" t="s">
        <v>19</v>
      </c>
      <c r="F697" s="78" t="s">
        <v>829</v>
      </c>
      <c r="G697" s="78" t="s">
        <v>830</v>
      </c>
      <c r="H697" s="78" t="s">
        <v>617</v>
      </c>
      <c r="I697" s="78" t="s">
        <v>618</v>
      </c>
      <c r="J697" s="78" t="s">
        <v>831</v>
      </c>
      <c r="K697" s="78" t="s">
        <v>1</v>
      </c>
      <c r="L697" s="79">
        <v>26</v>
      </c>
      <c r="M697" s="79">
        <v>10</v>
      </c>
      <c r="N697" s="78" t="s">
        <v>832</v>
      </c>
      <c r="O697" s="79" t="s">
        <v>3045</v>
      </c>
    </row>
    <row r="698" spans="1:15" ht="60">
      <c r="A698" s="78" t="s">
        <v>479</v>
      </c>
      <c r="B698" s="78" t="s">
        <v>5</v>
      </c>
      <c r="C698" s="78" t="s">
        <v>14</v>
      </c>
      <c r="D698" s="78" t="s">
        <v>604</v>
      </c>
      <c r="E698" s="78" t="s">
        <v>19</v>
      </c>
      <c r="F698" s="78" t="s">
        <v>833</v>
      </c>
      <c r="G698" s="78" t="s">
        <v>834</v>
      </c>
      <c r="H698" s="78" t="s">
        <v>607</v>
      </c>
      <c r="I698" s="78" t="s">
        <v>718</v>
      </c>
      <c r="J698" s="78" t="s">
        <v>835</v>
      </c>
      <c r="K698" s="78" t="s">
        <v>1</v>
      </c>
      <c r="L698" s="79">
        <v>25</v>
      </c>
      <c r="M698" s="79">
        <v>7</v>
      </c>
      <c r="N698" s="78" t="s">
        <v>835</v>
      </c>
      <c r="O698" s="79" t="s">
        <v>3045</v>
      </c>
    </row>
    <row r="699" spans="1:15" ht="60">
      <c r="A699" s="78" t="s">
        <v>115</v>
      </c>
      <c r="B699" s="78" t="s">
        <v>5</v>
      </c>
      <c r="C699" s="78" t="s">
        <v>14</v>
      </c>
      <c r="D699" s="78" t="s">
        <v>604</v>
      </c>
      <c r="E699" s="78" t="s">
        <v>19</v>
      </c>
      <c r="F699" s="78" t="s">
        <v>840</v>
      </c>
      <c r="G699" s="78" t="s">
        <v>841</v>
      </c>
      <c r="H699" s="78" t="s">
        <v>608</v>
      </c>
      <c r="I699" s="78" t="s">
        <v>721</v>
      </c>
      <c r="J699" s="78" t="s">
        <v>842</v>
      </c>
      <c r="K699" s="78" t="s">
        <v>1</v>
      </c>
      <c r="L699" s="79">
        <v>26</v>
      </c>
      <c r="M699" s="79">
        <v>10</v>
      </c>
      <c r="N699" s="78" t="s">
        <v>843</v>
      </c>
      <c r="O699" s="79" t="s">
        <v>3045</v>
      </c>
    </row>
    <row r="700" spans="1:15" ht="30">
      <c r="A700" s="78" t="s">
        <v>151</v>
      </c>
      <c r="B700" s="78" t="s">
        <v>6</v>
      </c>
      <c r="C700" s="78" t="s">
        <v>9</v>
      </c>
      <c r="D700" s="78" t="s">
        <v>604</v>
      </c>
      <c r="E700" s="78" t="s">
        <v>19</v>
      </c>
      <c r="F700" s="78" t="s">
        <v>847</v>
      </c>
      <c r="G700" s="78" t="s">
        <v>848</v>
      </c>
      <c r="H700" s="78" t="s">
        <v>746</v>
      </c>
      <c r="I700" s="78" t="s">
        <v>747</v>
      </c>
      <c r="J700" s="78" t="s">
        <v>3483</v>
      </c>
      <c r="K700" s="78" t="s">
        <v>1</v>
      </c>
      <c r="L700" s="79">
        <v>26</v>
      </c>
      <c r="M700" s="79">
        <v>8</v>
      </c>
      <c r="N700" s="78" t="s">
        <v>850</v>
      </c>
      <c r="O700" s="79" t="s">
        <v>3045</v>
      </c>
    </row>
    <row r="701" spans="1:15" ht="30">
      <c r="A701" s="78" t="s">
        <v>854</v>
      </c>
      <c r="B701" s="78" t="s">
        <v>5</v>
      </c>
      <c r="C701" s="78" t="s">
        <v>9</v>
      </c>
      <c r="D701" s="78" t="s">
        <v>604</v>
      </c>
      <c r="E701" s="78" t="s">
        <v>19</v>
      </c>
      <c r="F701" s="78" t="s">
        <v>855</v>
      </c>
      <c r="G701" s="78" t="s">
        <v>856</v>
      </c>
      <c r="H701" s="78" t="s">
        <v>746</v>
      </c>
      <c r="I701" s="78" t="s">
        <v>748</v>
      </c>
      <c r="J701" s="78" t="s">
        <v>820</v>
      </c>
      <c r="K701" s="78" t="s">
        <v>1</v>
      </c>
      <c r="L701" s="79">
        <v>25</v>
      </c>
      <c r="M701" s="79">
        <v>10</v>
      </c>
      <c r="N701" s="78" t="s">
        <v>857</v>
      </c>
      <c r="O701" s="79" t="s">
        <v>3045</v>
      </c>
    </row>
    <row r="702" spans="1:15" ht="30">
      <c r="A702" s="78" t="s">
        <v>494</v>
      </c>
      <c r="B702" s="78" t="s">
        <v>5</v>
      </c>
      <c r="C702" s="78" t="s">
        <v>14</v>
      </c>
      <c r="D702" s="78" t="s">
        <v>604</v>
      </c>
      <c r="E702" s="78" t="s">
        <v>19</v>
      </c>
      <c r="F702" s="78" t="s">
        <v>3374</v>
      </c>
      <c r="G702" s="78" t="s">
        <v>3375</v>
      </c>
      <c r="H702" s="78" t="s">
        <v>609</v>
      </c>
      <c r="I702" s="78" t="s">
        <v>812</v>
      </c>
      <c r="J702" s="78" t="s">
        <v>865</v>
      </c>
      <c r="K702" s="78" t="s">
        <v>1</v>
      </c>
      <c r="L702" s="79">
        <v>25</v>
      </c>
      <c r="M702" s="79">
        <v>9</v>
      </c>
      <c r="N702" s="78" t="s">
        <v>866</v>
      </c>
      <c r="O702" s="79" t="s">
        <v>3045</v>
      </c>
    </row>
    <row r="703" spans="1:15" ht="45">
      <c r="A703" s="78" t="s">
        <v>872</v>
      </c>
      <c r="B703" s="78" t="s">
        <v>5</v>
      </c>
      <c r="C703" s="78" t="s">
        <v>14</v>
      </c>
      <c r="D703" s="78" t="s">
        <v>604</v>
      </c>
      <c r="E703" s="78" t="s">
        <v>19</v>
      </c>
      <c r="F703" s="78" t="s">
        <v>3376</v>
      </c>
      <c r="G703" s="78" t="s">
        <v>3377</v>
      </c>
      <c r="H703" s="78" t="s">
        <v>621</v>
      </c>
      <c r="I703" s="78" t="s">
        <v>715</v>
      </c>
      <c r="J703" s="78" t="s">
        <v>875</v>
      </c>
      <c r="K703" s="78" t="s">
        <v>1</v>
      </c>
      <c r="L703" s="79">
        <v>25</v>
      </c>
      <c r="M703" s="79">
        <v>10</v>
      </c>
      <c r="N703" s="78" t="s">
        <v>875</v>
      </c>
      <c r="O703" s="79" t="s">
        <v>3045</v>
      </c>
    </row>
    <row r="704" spans="1:15" ht="30">
      <c r="A704" s="78" t="s">
        <v>351</v>
      </c>
      <c r="B704" s="78" t="s">
        <v>5</v>
      </c>
      <c r="C704" s="78" t="s">
        <v>13</v>
      </c>
      <c r="D704" s="78" t="s">
        <v>604</v>
      </c>
      <c r="E704" s="78" t="s">
        <v>19</v>
      </c>
      <c r="F704" s="78" t="s">
        <v>894</v>
      </c>
      <c r="G704" s="78" t="s">
        <v>895</v>
      </c>
      <c r="H704" s="78" t="s">
        <v>605</v>
      </c>
      <c r="I704" s="78" t="s">
        <v>606</v>
      </c>
      <c r="J704" s="78" t="s">
        <v>882</v>
      </c>
      <c r="K704" s="78" t="s">
        <v>1</v>
      </c>
      <c r="L704" s="79">
        <v>24</v>
      </c>
      <c r="M704" s="79">
        <v>9</v>
      </c>
      <c r="N704" s="78" t="s">
        <v>882</v>
      </c>
      <c r="O704" s="79" t="s">
        <v>3045</v>
      </c>
    </row>
    <row r="705" spans="1:15" ht="30">
      <c r="A705" s="78" t="s">
        <v>49</v>
      </c>
      <c r="B705" s="78" t="s">
        <v>5</v>
      </c>
      <c r="C705" s="78" t="s">
        <v>7</v>
      </c>
      <c r="D705" s="78" t="s">
        <v>604</v>
      </c>
      <c r="E705" s="78" t="s">
        <v>19</v>
      </c>
      <c r="F705" s="78" t="s">
        <v>900</v>
      </c>
      <c r="G705" s="78" t="s">
        <v>901</v>
      </c>
      <c r="H705" s="78" t="s">
        <v>902</v>
      </c>
      <c r="I705" s="78" t="s">
        <v>812</v>
      </c>
      <c r="J705" s="78" t="s">
        <v>808</v>
      </c>
      <c r="K705" s="78" t="s">
        <v>1</v>
      </c>
      <c r="L705" s="79">
        <v>24</v>
      </c>
      <c r="M705" s="79">
        <v>2</v>
      </c>
      <c r="N705" s="78" t="s">
        <v>903</v>
      </c>
      <c r="O705" s="79" t="s">
        <v>3045</v>
      </c>
    </row>
    <row r="706" spans="1:15" ht="30">
      <c r="A706" s="78" t="s">
        <v>478</v>
      </c>
      <c r="B706" s="78" t="s">
        <v>5</v>
      </c>
      <c r="C706" s="78" t="s">
        <v>14</v>
      </c>
      <c r="D706" s="78" t="s">
        <v>604</v>
      </c>
      <c r="E706" s="78" t="s">
        <v>19</v>
      </c>
      <c r="F706" s="78" t="s">
        <v>915</v>
      </c>
      <c r="G706" s="78" t="s">
        <v>916</v>
      </c>
      <c r="H706" s="78" t="s">
        <v>609</v>
      </c>
      <c r="I706" s="78" t="s">
        <v>812</v>
      </c>
      <c r="J706" s="78" t="s">
        <v>917</v>
      </c>
      <c r="K706" s="78" t="s">
        <v>1</v>
      </c>
      <c r="L706" s="79">
        <v>23</v>
      </c>
      <c r="M706" s="79">
        <v>8</v>
      </c>
      <c r="N706" s="78" t="s">
        <v>917</v>
      </c>
      <c r="O706" s="79" t="s">
        <v>3045</v>
      </c>
    </row>
    <row r="707" spans="1:15" ht="30">
      <c r="A707" s="78" t="s">
        <v>199</v>
      </c>
      <c r="B707" s="78" t="s">
        <v>5</v>
      </c>
      <c r="C707" s="78" t="s">
        <v>10</v>
      </c>
      <c r="D707" s="78" t="s">
        <v>604</v>
      </c>
      <c r="E707" s="78" t="s">
        <v>19</v>
      </c>
      <c r="F707" s="78" t="s">
        <v>918</v>
      </c>
      <c r="G707" s="78" t="s">
        <v>919</v>
      </c>
      <c r="H707" s="78" t="s">
        <v>920</v>
      </c>
      <c r="I707" s="78" t="s">
        <v>714</v>
      </c>
      <c r="J707" s="78" t="s">
        <v>921</v>
      </c>
      <c r="K707" s="78" t="s">
        <v>1</v>
      </c>
      <c r="L707" s="79">
        <v>23</v>
      </c>
      <c r="M707" s="79">
        <v>7</v>
      </c>
      <c r="N707" s="78" t="s">
        <v>921</v>
      </c>
      <c r="O707" s="79" t="s">
        <v>3045</v>
      </c>
    </row>
    <row r="708" spans="1:15" ht="30">
      <c r="A708" s="78" t="s">
        <v>150</v>
      </c>
      <c r="B708" s="78" t="s">
        <v>5</v>
      </c>
      <c r="C708" s="78" t="s">
        <v>9</v>
      </c>
      <c r="D708" s="78" t="s">
        <v>604</v>
      </c>
      <c r="E708" s="78" t="s">
        <v>19</v>
      </c>
      <c r="F708" s="78" t="s">
        <v>928</v>
      </c>
      <c r="G708" s="78" t="s">
        <v>929</v>
      </c>
      <c r="H708" s="78" t="s">
        <v>746</v>
      </c>
      <c r="I708" s="78" t="s">
        <v>747</v>
      </c>
      <c r="J708" s="78" t="s">
        <v>820</v>
      </c>
      <c r="K708" s="78" t="s">
        <v>1</v>
      </c>
      <c r="L708" s="79">
        <v>24</v>
      </c>
      <c r="M708" s="79">
        <v>3</v>
      </c>
      <c r="N708" s="78" t="s">
        <v>930</v>
      </c>
      <c r="O708" s="79" t="s">
        <v>3045</v>
      </c>
    </row>
    <row r="709" spans="1:15" ht="30">
      <c r="A709" s="78" t="s">
        <v>463</v>
      </c>
      <c r="B709" s="78" t="s">
        <v>5</v>
      </c>
      <c r="C709" s="78" t="s">
        <v>38</v>
      </c>
      <c r="D709" s="78" t="s">
        <v>604</v>
      </c>
      <c r="E709" s="78" t="s">
        <v>19</v>
      </c>
      <c r="F709" s="78" t="s">
        <v>931</v>
      </c>
      <c r="G709" s="78" t="s">
        <v>932</v>
      </c>
      <c r="H709" s="78" t="s">
        <v>634</v>
      </c>
      <c r="I709" s="78" t="s">
        <v>635</v>
      </c>
      <c r="J709" s="78" t="s">
        <v>933</v>
      </c>
      <c r="K709" s="78" t="s">
        <v>1</v>
      </c>
      <c r="L709" s="79">
        <v>24</v>
      </c>
      <c r="M709" s="79">
        <v>1</v>
      </c>
      <c r="N709" s="78" t="s">
        <v>933</v>
      </c>
      <c r="O709" s="79" t="s">
        <v>3045</v>
      </c>
    </row>
    <row r="710" spans="1:15" ht="30">
      <c r="A710" s="78" t="s">
        <v>344</v>
      </c>
      <c r="B710" s="78" t="s">
        <v>5</v>
      </c>
      <c r="C710" s="78" t="s">
        <v>13</v>
      </c>
      <c r="D710" s="78" t="s">
        <v>604</v>
      </c>
      <c r="E710" s="78" t="s">
        <v>19</v>
      </c>
      <c r="F710" s="78" t="s">
        <v>942</v>
      </c>
      <c r="G710" s="78" t="s">
        <v>943</v>
      </c>
      <c r="H710" s="78" t="s">
        <v>605</v>
      </c>
      <c r="I710" s="78" t="s">
        <v>606</v>
      </c>
      <c r="J710" s="78" t="s">
        <v>944</v>
      </c>
      <c r="K710" s="78" t="s">
        <v>1</v>
      </c>
      <c r="L710" s="79">
        <v>23</v>
      </c>
      <c r="M710" s="79">
        <v>5</v>
      </c>
      <c r="N710" s="78" t="s">
        <v>944</v>
      </c>
      <c r="O710" s="79" t="s">
        <v>3045</v>
      </c>
    </row>
    <row r="711" spans="1:15" ht="60">
      <c r="A711" s="78" t="s">
        <v>476</v>
      </c>
      <c r="B711" s="78" t="s">
        <v>5</v>
      </c>
      <c r="C711" s="78" t="s">
        <v>14</v>
      </c>
      <c r="D711" s="78" t="s">
        <v>604</v>
      </c>
      <c r="E711" s="78" t="s">
        <v>19</v>
      </c>
      <c r="F711" s="78" t="s">
        <v>951</v>
      </c>
      <c r="G711" s="78" t="s">
        <v>952</v>
      </c>
      <c r="H711" s="78" t="s">
        <v>607</v>
      </c>
      <c r="I711" s="78" t="s">
        <v>718</v>
      </c>
      <c r="J711" s="78" t="s">
        <v>953</v>
      </c>
      <c r="K711" s="78" t="s">
        <v>1</v>
      </c>
      <c r="L711" s="79">
        <v>22</v>
      </c>
      <c r="M711" s="79">
        <v>8</v>
      </c>
      <c r="N711" s="78" t="s">
        <v>953</v>
      </c>
      <c r="O711" s="79" t="s">
        <v>3045</v>
      </c>
    </row>
    <row r="712" spans="1:15" ht="30">
      <c r="A712" s="78" t="s">
        <v>461</v>
      </c>
      <c r="B712" s="78" t="s">
        <v>5</v>
      </c>
      <c r="C712" s="78" t="s">
        <v>38</v>
      </c>
      <c r="D712" s="78" t="s">
        <v>604</v>
      </c>
      <c r="E712" s="78" t="s">
        <v>19</v>
      </c>
      <c r="F712" s="78" t="s">
        <v>979</v>
      </c>
      <c r="G712" s="78" t="s">
        <v>980</v>
      </c>
      <c r="H712" s="78" t="s">
        <v>636</v>
      </c>
      <c r="I712" s="78" t="s">
        <v>637</v>
      </c>
      <c r="J712" s="78" t="s">
        <v>981</v>
      </c>
      <c r="K712" s="78" t="s">
        <v>1</v>
      </c>
      <c r="L712" s="79">
        <v>22</v>
      </c>
      <c r="M712" s="79">
        <v>1</v>
      </c>
      <c r="N712" s="78" t="s">
        <v>981</v>
      </c>
      <c r="O712" s="79" t="s">
        <v>3045</v>
      </c>
    </row>
    <row r="713" spans="1:15" ht="30">
      <c r="A713" s="78" t="s">
        <v>200</v>
      </c>
      <c r="B713" s="78" t="s">
        <v>5</v>
      </c>
      <c r="C713" s="78" t="s">
        <v>10</v>
      </c>
      <c r="D713" s="78" t="s">
        <v>604</v>
      </c>
      <c r="E713" s="78" t="s">
        <v>19</v>
      </c>
      <c r="F713" s="78" t="s">
        <v>1015</v>
      </c>
      <c r="G713" s="78" t="s">
        <v>1016</v>
      </c>
      <c r="H713" s="78" t="s">
        <v>920</v>
      </c>
      <c r="I713" s="78" t="s">
        <v>714</v>
      </c>
      <c r="J713" s="78" t="s">
        <v>1017</v>
      </c>
      <c r="K713" s="78" t="s">
        <v>1</v>
      </c>
      <c r="L713" s="79">
        <v>21</v>
      </c>
      <c r="M713" s="79">
        <v>1</v>
      </c>
      <c r="N713" s="78" t="s">
        <v>1017</v>
      </c>
      <c r="O713" s="79" t="s">
        <v>3045</v>
      </c>
    </row>
    <row r="714" spans="1:15" ht="30">
      <c r="A714" s="78" t="s">
        <v>462</v>
      </c>
      <c r="B714" s="78" t="s">
        <v>5</v>
      </c>
      <c r="C714" s="78" t="s">
        <v>38</v>
      </c>
      <c r="D714" s="78" t="s">
        <v>604</v>
      </c>
      <c r="E714" s="78" t="s">
        <v>19</v>
      </c>
      <c r="F714" s="78" t="s">
        <v>1025</v>
      </c>
      <c r="G714" s="78" t="s">
        <v>1026</v>
      </c>
      <c r="H714" s="78" t="s">
        <v>636</v>
      </c>
      <c r="I714" s="78" t="s">
        <v>637</v>
      </c>
      <c r="J714" s="78" t="s">
        <v>878</v>
      </c>
      <c r="K714" s="78" t="s">
        <v>1</v>
      </c>
      <c r="L714" s="79">
        <v>20</v>
      </c>
      <c r="M714" s="79">
        <v>9</v>
      </c>
      <c r="N714" s="78" t="s">
        <v>878</v>
      </c>
      <c r="O714" s="79" t="s">
        <v>3045</v>
      </c>
    </row>
    <row r="715" spans="1:15" ht="60">
      <c r="A715" s="78" t="s">
        <v>506</v>
      </c>
      <c r="B715" s="78" t="s">
        <v>5</v>
      </c>
      <c r="C715" s="78" t="s">
        <v>29</v>
      </c>
      <c r="D715" s="78" t="s">
        <v>604</v>
      </c>
      <c r="E715" s="78" t="s">
        <v>19</v>
      </c>
      <c r="F715" s="78" t="s">
        <v>1041</v>
      </c>
      <c r="G715" s="78" t="s">
        <v>1042</v>
      </c>
      <c r="H715" s="78" t="s">
        <v>610</v>
      </c>
      <c r="I715" s="78" t="s">
        <v>720</v>
      </c>
      <c r="J715" s="78" t="s">
        <v>1043</v>
      </c>
      <c r="K715" s="78" t="s">
        <v>1</v>
      </c>
      <c r="L715" s="79">
        <v>20</v>
      </c>
      <c r="M715" s="79">
        <v>4</v>
      </c>
      <c r="N715" s="78" t="s">
        <v>1043</v>
      </c>
      <c r="O715" s="79" t="s">
        <v>3045</v>
      </c>
    </row>
    <row r="716" spans="1:15" ht="30">
      <c r="A716" s="78" t="s">
        <v>149</v>
      </c>
      <c r="B716" s="78" t="s">
        <v>5</v>
      </c>
      <c r="C716" s="78" t="s">
        <v>9</v>
      </c>
      <c r="D716" s="78" t="s">
        <v>604</v>
      </c>
      <c r="E716" s="78" t="s">
        <v>19</v>
      </c>
      <c r="F716" s="78" t="s">
        <v>1067</v>
      </c>
      <c r="G716" s="78" t="s">
        <v>1068</v>
      </c>
      <c r="H716" s="78" t="s">
        <v>746</v>
      </c>
      <c r="I716" s="78" t="s">
        <v>747</v>
      </c>
      <c r="J716" s="78" t="s">
        <v>820</v>
      </c>
      <c r="K716" s="78" t="s">
        <v>1</v>
      </c>
      <c r="L716" s="79">
        <v>19</v>
      </c>
      <c r="M716" s="79">
        <v>11</v>
      </c>
      <c r="N716" s="78" t="s">
        <v>1070</v>
      </c>
      <c r="O716" s="79" t="s">
        <v>3045</v>
      </c>
    </row>
    <row r="717" spans="1:15" ht="45">
      <c r="A717" s="78" t="s">
        <v>502</v>
      </c>
      <c r="B717" s="78" t="s">
        <v>5</v>
      </c>
      <c r="C717" s="78" t="s">
        <v>29</v>
      </c>
      <c r="D717" s="78" t="s">
        <v>604</v>
      </c>
      <c r="E717" s="78" t="s">
        <v>19</v>
      </c>
      <c r="F717" s="78" t="s">
        <v>614</v>
      </c>
      <c r="G717" s="78" t="s">
        <v>1074</v>
      </c>
      <c r="H717" s="78" t="s">
        <v>615</v>
      </c>
      <c r="I717" s="78" t="s">
        <v>722</v>
      </c>
      <c r="J717" s="78" t="s">
        <v>1075</v>
      </c>
      <c r="K717" s="78" t="s">
        <v>1</v>
      </c>
      <c r="L717" s="79">
        <v>20</v>
      </c>
      <c r="M717" s="79">
        <v>0</v>
      </c>
      <c r="N717" s="78" t="s">
        <v>1075</v>
      </c>
      <c r="O717" s="79" t="s">
        <v>3045</v>
      </c>
    </row>
    <row r="718" spans="1:15" ht="30">
      <c r="A718" s="78" t="s">
        <v>345</v>
      </c>
      <c r="B718" s="78" t="s">
        <v>5</v>
      </c>
      <c r="C718" s="78" t="s">
        <v>13</v>
      </c>
      <c r="D718" s="78" t="s">
        <v>604</v>
      </c>
      <c r="E718" s="78" t="s">
        <v>19</v>
      </c>
      <c r="F718" s="78" t="s">
        <v>1096</v>
      </c>
      <c r="G718" s="78" t="s">
        <v>1097</v>
      </c>
      <c r="H718" s="78" t="s">
        <v>605</v>
      </c>
      <c r="I718" s="78" t="s">
        <v>606</v>
      </c>
      <c r="J718" s="78" t="s">
        <v>1098</v>
      </c>
      <c r="K718" s="78" t="s">
        <v>1</v>
      </c>
      <c r="L718" s="79">
        <v>19</v>
      </c>
      <c r="M718" s="79">
        <v>1</v>
      </c>
      <c r="N718" s="78" t="s">
        <v>1098</v>
      </c>
      <c r="O718" s="79" t="s">
        <v>3045</v>
      </c>
    </row>
    <row r="719" spans="1:15" ht="45">
      <c r="A719" s="78" t="s">
        <v>50</v>
      </c>
      <c r="B719" s="78" t="s">
        <v>5</v>
      </c>
      <c r="C719" s="78" t="s">
        <v>7</v>
      </c>
      <c r="D719" s="78" t="s">
        <v>604</v>
      </c>
      <c r="E719" s="78" t="s">
        <v>19</v>
      </c>
      <c r="F719" s="78" t="s">
        <v>1101</v>
      </c>
      <c r="G719" s="78" t="s">
        <v>1102</v>
      </c>
      <c r="H719" s="78" t="s">
        <v>624</v>
      </c>
      <c r="I719" s="78" t="s">
        <v>3817</v>
      </c>
      <c r="J719" s="78" t="s">
        <v>1103</v>
      </c>
      <c r="K719" s="78" t="s">
        <v>1</v>
      </c>
      <c r="L719" s="79">
        <v>19</v>
      </c>
      <c r="M719" s="79">
        <v>1</v>
      </c>
      <c r="N719" s="78" t="s">
        <v>1103</v>
      </c>
      <c r="O719" s="79" t="s">
        <v>3045</v>
      </c>
    </row>
    <row r="720" spans="1:15" ht="30">
      <c r="A720" s="78" t="s">
        <v>460</v>
      </c>
      <c r="B720" s="78" t="s">
        <v>5</v>
      </c>
      <c r="C720" s="78" t="s">
        <v>38</v>
      </c>
      <c r="D720" s="78" t="s">
        <v>604</v>
      </c>
      <c r="E720" s="78" t="s">
        <v>19</v>
      </c>
      <c r="F720" s="78" t="s">
        <v>1104</v>
      </c>
      <c r="G720" s="78" t="s">
        <v>1105</v>
      </c>
      <c r="H720" s="78" t="s">
        <v>634</v>
      </c>
      <c r="I720" s="78" t="s">
        <v>635</v>
      </c>
      <c r="J720" s="78" t="s">
        <v>1106</v>
      </c>
      <c r="K720" s="78" t="s">
        <v>1</v>
      </c>
      <c r="L720" s="79">
        <v>19</v>
      </c>
      <c r="M720" s="79">
        <v>0</v>
      </c>
      <c r="N720" s="78" t="s">
        <v>1106</v>
      </c>
      <c r="O720" s="79" t="s">
        <v>3045</v>
      </c>
    </row>
    <row r="721" spans="1:15" ht="30">
      <c r="A721" s="78" t="s">
        <v>459</v>
      </c>
      <c r="B721" s="78" t="s">
        <v>5</v>
      </c>
      <c r="C721" s="78" t="s">
        <v>38</v>
      </c>
      <c r="D721" s="78" t="s">
        <v>604</v>
      </c>
      <c r="E721" s="78" t="s">
        <v>19</v>
      </c>
      <c r="F721" s="78" t="s">
        <v>1125</v>
      </c>
      <c r="G721" s="78" t="s">
        <v>1126</v>
      </c>
      <c r="H721" s="78" t="s">
        <v>636</v>
      </c>
      <c r="I721" s="78" t="s">
        <v>639</v>
      </c>
      <c r="J721" s="78" t="s">
        <v>1117</v>
      </c>
      <c r="K721" s="78" t="s">
        <v>1</v>
      </c>
      <c r="L721" s="79">
        <v>18</v>
      </c>
      <c r="M721" s="79">
        <v>8</v>
      </c>
      <c r="N721" s="78" t="s">
        <v>1117</v>
      </c>
      <c r="O721" s="79" t="s">
        <v>3045</v>
      </c>
    </row>
    <row r="722" spans="1:15" ht="30">
      <c r="A722" s="78" t="s">
        <v>246</v>
      </c>
      <c r="B722" s="78" t="s">
        <v>5</v>
      </c>
      <c r="C722" s="78" t="s">
        <v>11</v>
      </c>
      <c r="D722" s="78" t="s">
        <v>604</v>
      </c>
      <c r="E722" s="78" t="s">
        <v>19</v>
      </c>
      <c r="F722" s="78" t="s">
        <v>1127</v>
      </c>
      <c r="G722" s="78" t="s">
        <v>1128</v>
      </c>
      <c r="H722" s="78" t="s">
        <v>641</v>
      </c>
      <c r="I722" s="78" t="s">
        <v>812</v>
      </c>
      <c r="J722" s="78" t="s">
        <v>1129</v>
      </c>
      <c r="K722" s="78" t="s">
        <v>1</v>
      </c>
      <c r="L722" s="79">
        <v>18</v>
      </c>
      <c r="M722" s="79">
        <v>8</v>
      </c>
      <c r="N722" s="78" t="s">
        <v>1117</v>
      </c>
      <c r="O722" s="79" t="s">
        <v>3045</v>
      </c>
    </row>
    <row r="723" spans="1:15" ht="60">
      <c r="A723" s="78" t="s">
        <v>489</v>
      </c>
      <c r="B723" s="78" t="s">
        <v>5</v>
      </c>
      <c r="C723" s="78" t="s">
        <v>14</v>
      </c>
      <c r="D723" s="78" t="s">
        <v>604</v>
      </c>
      <c r="E723" s="78" t="s">
        <v>19</v>
      </c>
      <c r="F723" s="78" t="s">
        <v>3670</v>
      </c>
      <c r="G723" s="78" t="s">
        <v>3671</v>
      </c>
      <c r="H723" s="78" t="s">
        <v>607</v>
      </c>
      <c r="I723" s="78" t="s">
        <v>718</v>
      </c>
      <c r="J723" s="78" t="s">
        <v>1226</v>
      </c>
      <c r="K723" s="78" t="s">
        <v>1</v>
      </c>
      <c r="L723" s="79">
        <v>16</v>
      </c>
      <c r="M723" s="79">
        <v>10</v>
      </c>
      <c r="N723" s="78" t="s">
        <v>1226</v>
      </c>
      <c r="O723" s="79" t="s">
        <v>3045</v>
      </c>
    </row>
    <row r="724" spans="1:15" ht="75">
      <c r="A724" s="78" t="s">
        <v>505</v>
      </c>
      <c r="B724" s="78" t="s">
        <v>5</v>
      </c>
      <c r="C724" s="78" t="s">
        <v>29</v>
      </c>
      <c r="D724" s="78" t="s">
        <v>604</v>
      </c>
      <c r="E724" s="78" t="s">
        <v>19</v>
      </c>
      <c r="F724" s="78" t="s">
        <v>1252</v>
      </c>
      <c r="G724" s="78" t="s">
        <v>1253</v>
      </c>
      <c r="H724" s="78" t="s">
        <v>612</v>
      </c>
      <c r="I724" s="78" t="s">
        <v>616</v>
      </c>
      <c r="J724" s="78" t="s">
        <v>1254</v>
      </c>
      <c r="K724" s="78" t="s">
        <v>1</v>
      </c>
      <c r="L724" s="79">
        <v>16</v>
      </c>
      <c r="M724" s="79">
        <v>3</v>
      </c>
      <c r="N724" s="78" t="s">
        <v>1254</v>
      </c>
      <c r="O724" s="79" t="s">
        <v>3045</v>
      </c>
    </row>
    <row r="725" spans="1:15" ht="30">
      <c r="A725" s="78" t="s">
        <v>201</v>
      </c>
      <c r="B725" s="78" t="s">
        <v>5</v>
      </c>
      <c r="C725" s="78" t="s">
        <v>10</v>
      </c>
      <c r="D725" s="78" t="s">
        <v>604</v>
      </c>
      <c r="E725" s="78" t="s">
        <v>19</v>
      </c>
      <c r="F725" s="78" t="s">
        <v>1303</v>
      </c>
      <c r="G725" s="78" t="s">
        <v>1304</v>
      </c>
      <c r="H725" s="78" t="s">
        <v>920</v>
      </c>
      <c r="I725" s="78" t="s">
        <v>714</v>
      </c>
      <c r="J725" s="78" t="s">
        <v>1305</v>
      </c>
      <c r="K725" s="78" t="s">
        <v>1</v>
      </c>
      <c r="L725" s="79">
        <v>15</v>
      </c>
      <c r="M725" s="79">
        <v>3</v>
      </c>
      <c r="N725" s="78" t="s">
        <v>1305</v>
      </c>
      <c r="O725" s="79" t="s">
        <v>3045</v>
      </c>
    </row>
    <row r="726" spans="1:15" ht="45">
      <c r="A726" s="78" t="s">
        <v>527</v>
      </c>
      <c r="B726" s="78" t="s">
        <v>5</v>
      </c>
      <c r="C726" s="78" t="s">
        <v>29</v>
      </c>
      <c r="D726" s="78" t="s">
        <v>604</v>
      </c>
      <c r="E726" s="78" t="s">
        <v>19</v>
      </c>
      <c r="F726" s="78" t="s">
        <v>3215</v>
      </c>
      <c r="G726" s="78" t="s">
        <v>3216</v>
      </c>
      <c r="H726" s="78" t="s">
        <v>615</v>
      </c>
      <c r="I726" s="78" t="s">
        <v>722</v>
      </c>
      <c r="J726" s="78" t="s">
        <v>1308</v>
      </c>
      <c r="K726" s="78" t="s">
        <v>1</v>
      </c>
      <c r="L726" s="79">
        <v>14</v>
      </c>
      <c r="M726" s="79">
        <v>7</v>
      </c>
      <c r="N726" s="78" t="s">
        <v>1308</v>
      </c>
      <c r="O726" s="79" t="s">
        <v>3045</v>
      </c>
    </row>
    <row r="727" spans="1:15" ht="30">
      <c r="A727" s="78" t="s">
        <v>582</v>
      </c>
      <c r="B727" s="78" t="s">
        <v>5</v>
      </c>
      <c r="C727" s="78" t="s">
        <v>16</v>
      </c>
      <c r="D727" s="78" t="s">
        <v>604</v>
      </c>
      <c r="E727" s="78" t="s">
        <v>19</v>
      </c>
      <c r="F727" s="78" t="s">
        <v>2993</v>
      </c>
      <c r="G727" s="78" t="s">
        <v>2994</v>
      </c>
      <c r="H727" s="78" t="s">
        <v>613</v>
      </c>
      <c r="I727" s="78" t="s">
        <v>812</v>
      </c>
      <c r="J727" s="78" t="s">
        <v>1320</v>
      </c>
      <c r="K727" s="78" t="s">
        <v>1</v>
      </c>
      <c r="L727" s="79">
        <v>14</v>
      </c>
      <c r="M727" s="79">
        <v>9</v>
      </c>
      <c r="N727" s="78" t="s">
        <v>1320</v>
      </c>
      <c r="O727" s="79" t="s">
        <v>3045</v>
      </c>
    </row>
    <row r="728" spans="1:15" ht="30">
      <c r="A728" s="78" t="s">
        <v>251</v>
      </c>
      <c r="B728" s="78" t="s">
        <v>5</v>
      </c>
      <c r="C728" s="78" t="s">
        <v>11</v>
      </c>
      <c r="D728" s="78" t="s">
        <v>604</v>
      </c>
      <c r="E728" s="78" t="s">
        <v>19</v>
      </c>
      <c r="F728" s="78" t="s">
        <v>3219</v>
      </c>
      <c r="G728" s="78" t="s">
        <v>3220</v>
      </c>
      <c r="H728" s="78" t="s">
        <v>641</v>
      </c>
      <c r="I728" s="78" t="s">
        <v>812</v>
      </c>
      <c r="J728" s="78" t="s">
        <v>1323</v>
      </c>
      <c r="K728" s="78" t="s">
        <v>1</v>
      </c>
      <c r="L728" s="79">
        <v>14</v>
      </c>
      <c r="M728" s="79">
        <v>9</v>
      </c>
      <c r="N728" s="78" t="s">
        <v>1323</v>
      </c>
      <c r="O728" s="79" t="s">
        <v>3045</v>
      </c>
    </row>
    <row r="729" spans="1:15" ht="30">
      <c r="A729" s="78" t="s">
        <v>361</v>
      </c>
      <c r="B729" s="78" t="s">
        <v>5</v>
      </c>
      <c r="C729" s="78" t="s">
        <v>13</v>
      </c>
      <c r="D729" s="78" t="s">
        <v>604</v>
      </c>
      <c r="E729" s="78" t="s">
        <v>19</v>
      </c>
      <c r="F729" s="78" t="s">
        <v>3820</v>
      </c>
      <c r="G729" s="78" t="s">
        <v>3821</v>
      </c>
      <c r="H729" s="78" t="s">
        <v>605</v>
      </c>
      <c r="I729" s="78" t="s">
        <v>606</v>
      </c>
      <c r="J729" s="78" t="s">
        <v>1354</v>
      </c>
      <c r="K729" s="78" t="s">
        <v>1</v>
      </c>
      <c r="L729" s="79">
        <v>14</v>
      </c>
      <c r="M729" s="79">
        <v>3</v>
      </c>
      <c r="N729" s="78" t="s">
        <v>1354</v>
      </c>
      <c r="O729" s="79" t="s">
        <v>3045</v>
      </c>
    </row>
    <row r="730" spans="1:15" ht="30">
      <c r="A730" s="78" t="s">
        <v>495</v>
      </c>
      <c r="B730" s="78" t="s">
        <v>5</v>
      </c>
      <c r="C730" s="78" t="s">
        <v>14</v>
      </c>
      <c r="D730" s="78" t="s">
        <v>604</v>
      </c>
      <c r="E730" s="78" t="s">
        <v>19</v>
      </c>
      <c r="F730" s="78" t="s">
        <v>1397</v>
      </c>
      <c r="G730" s="78" t="s">
        <v>1398</v>
      </c>
      <c r="H730" s="78" t="s">
        <v>609</v>
      </c>
      <c r="I730" s="78" t="s">
        <v>812</v>
      </c>
      <c r="J730" s="78" t="s">
        <v>1399</v>
      </c>
      <c r="K730" s="78" t="s">
        <v>1</v>
      </c>
      <c r="L730" s="79">
        <v>14</v>
      </c>
      <c r="M730" s="79">
        <v>1</v>
      </c>
      <c r="N730" s="78" t="s">
        <v>1399</v>
      </c>
      <c r="O730" s="79" t="s">
        <v>3045</v>
      </c>
    </row>
    <row r="731" spans="1:15" ht="30">
      <c r="A731" s="78" t="s">
        <v>299</v>
      </c>
      <c r="B731" s="78" t="s">
        <v>5</v>
      </c>
      <c r="C731" s="78" t="s">
        <v>12</v>
      </c>
      <c r="D731" s="78" t="s">
        <v>604</v>
      </c>
      <c r="E731" s="78" t="s">
        <v>19</v>
      </c>
      <c r="F731" s="78" t="s">
        <v>2997</v>
      </c>
      <c r="G731" s="78" t="s">
        <v>2998</v>
      </c>
      <c r="H731" s="78" t="s">
        <v>638</v>
      </c>
      <c r="I731" s="78" t="s">
        <v>812</v>
      </c>
      <c r="J731" s="78" t="s">
        <v>1406</v>
      </c>
      <c r="K731" s="78" t="s">
        <v>1</v>
      </c>
      <c r="L731" s="79">
        <v>13</v>
      </c>
      <c r="M731" s="79">
        <v>7</v>
      </c>
      <c r="N731" s="78" t="s">
        <v>1406</v>
      </c>
      <c r="O731" s="79" t="s">
        <v>3045</v>
      </c>
    </row>
    <row r="732" spans="1:15" ht="30">
      <c r="A732" s="78" t="s">
        <v>346</v>
      </c>
      <c r="B732" s="78" t="s">
        <v>5</v>
      </c>
      <c r="C732" s="78" t="s">
        <v>13</v>
      </c>
      <c r="D732" s="78" t="s">
        <v>604</v>
      </c>
      <c r="E732" s="78" t="s">
        <v>19</v>
      </c>
      <c r="F732" s="78" t="s">
        <v>1425</v>
      </c>
      <c r="G732" s="78" t="s">
        <v>1426</v>
      </c>
      <c r="H732" s="78" t="s">
        <v>605</v>
      </c>
      <c r="I732" s="78" t="s">
        <v>606</v>
      </c>
      <c r="J732" s="78" t="s">
        <v>1427</v>
      </c>
      <c r="K732" s="78" t="s">
        <v>1</v>
      </c>
      <c r="L732" s="79">
        <v>13</v>
      </c>
      <c r="M732" s="79">
        <v>5</v>
      </c>
      <c r="N732" s="78" t="s">
        <v>1427</v>
      </c>
      <c r="O732" s="79" t="s">
        <v>3045</v>
      </c>
    </row>
    <row r="733" spans="1:15" ht="30">
      <c r="A733" s="78" t="s">
        <v>203</v>
      </c>
      <c r="B733" s="78" t="s">
        <v>5</v>
      </c>
      <c r="C733" s="78" t="s">
        <v>10</v>
      </c>
      <c r="D733" s="78" t="s">
        <v>604</v>
      </c>
      <c r="E733" s="78" t="s">
        <v>19</v>
      </c>
      <c r="F733" s="78" t="s">
        <v>1471</v>
      </c>
      <c r="G733" s="78" t="s">
        <v>1472</v>
      </c>
      <c r="H733" s="78" t="s">
        <v>675</v>
      </c>
      <c r="I733" s="78" t="s">
        <v>725</v>
      </c>
      <c r="J733" s="78" t="s">
        <v>1473</v>
      </c>
      <c r="K733" s="78" t="s">
        <v>1</v>
      </c>
      <c r="L733" s="79">
        <v>13</v>
      </c>
      <c r="M733" s="79">
        <v>0</v>
      </c>
      <c r="N733" s="78" t="s">
        <v>1473</v>
      </c>
      <c r="O733" s="79" t="s">
        <v>3045</v>
      </c>
    </row>
    <row r="734" spans="1:15" ht="30">
      <c r="A734" s="78" t="s">
        <v>244</v>
      </c>
      <c r="B734" s="78" t="s">
        <v>5</v>
      </c>
      <c r="C734" s="78" t="s">
        <v>11</v>
      </c>
      <c r="D734" s="78" t="s">
        <v>604</v>
      </c>
      <c r="E734" s="78" t="s">
        <v>19</v>
      </c>
      <c r="F734" s="78" t="s">
        <v>1514</v>
      </c>
      <c r="G734" s="78" t="s">
        <v>1515</v>
      </c>
      <c r="H734" s="78" t="s">
        <v>641</v>
      </c>
      <c r="I734" s="78" t="s">
        <v>812</v>
      </c>
      <c r="J734" s="78" t="s">
        <v>1507</v>
      </c>
      <c r="K734" s="78" t="s">
        <v>1</v>
      </c>
      <c r="L734" s="79">
        <v>12</v>
      </c>
      <c r="M734" s="79">
        <v>5</v>
      </c>
      <c r="N734" s="78" t="s">
        <v>1507</v>
      </c>
      <c r="O734" s="79" t="s">
        <v>3045</v>
      </c>
    </row>
    <row r="735" spans="1:15" ht="30">
      <c r="A735" s="78" t="s">
        <v>354</v>
      </c>
      <c r="B735" s="78" t="s">
        <v>5</v>
      </c>
      <c r="C735" s="78" t="s">
        <v>13</v>
      </c>
      <c r="D735" s="78" t="s">
        <v>604</v>
      </c>
      <c r="E735" s="78" t="s">
        <v>19</v>
      </c>
      <c r="F735" s="78" t="s">
        <v>3225</v>
      </c>
      <c r="G735" s="78" t="s">
        <v>3226</v>
      </c>
      <c r="H735" s="78" t="s">
        <v>671</v>
      </c>
      <c r="I735" s="78" t="s">
        <v>672</v>
      </c>
      <c r="J735" s="78" t="s">
        <v>1518</v>
      </c>
      <c r="K735" s="78" t="s">
        <v>1</v>
      </c>
      <c r="L735" s="79">
        <v>12</v>
      </c>
      <c r="M735" s="79">
        <v>4</v>
      </c>
      <c r="N735" s="78" t="s">
        <v>1518</v>
      </c>
      <c r="O735" s="79" t="s">
        <v>3045</v>
      </c>
    </row>
    <row r="736" spans="1:15" ht="30">
      <c r="A736" s="78" t="s">
        <v>363</v>
      </c>
      <c r="B736" s="78" t="s">
        <v>5</v>
      </c>
      <c r="C736" s="78" t="s">
        <v>13</v>
      </c>
      <c r="D736" s="78" t="s">
        <v>604</v>
      </c>
      <c r="E736" s="78" t="s">
        <v>19</v>
      </c>
      <c r="F736" s="78" t="s">
        <v>3675</v>
      </c>
      <c r="G736" s="78" t="s">
        <v>3676</v>
      </c>
      <c r="H736" s="78" t="s">
        <v>605</v>
      </c>
      <c r="I736" s="78" t="s">
        <v>606</v>
      </c>
      <c r="J736" s="78" t="s">
        <v>1518</v>
      </c>
      <c r="K736" s="78" t="s">
        <v>1</v>
      </c>
      <c r="L736" s="79">
        <v>12</v>
      </c>
      <c r="M736" s="79">
        <v>4</v>
      </c>
      <c r="N736" s="78" t="s">
        <v>1518</v>
      </c>
      <c r="O736" s="79" t="s">
        <v>3045</v>
      </c>
    </row>
    <row r="737" spans="1:15" ht="30">
      <c r="A737" s="78" t="s">
        <v>245</v>
      </c>
      <c r="B737" s="78" t="s">
        <v>5</v>
      </c>
      <c r="C737" s="78" t="s">
        <v>11</v>
      </c>
      <c r="D737" s="78" t="s">
        <v>604</v>
      </c>
      <c r="E737" s="78" t="s">
        <v>19</v>
      </c>
      <c r="F737" s="78" t="s">
        <v>1570</v>
      </c>
      <c r="G737" s="78" t="s">
        <v>1571</v>
      </c>
      <c r="H737" s="78" t="s">
        <v>641</v>
      </c>
      <c r="I737" s="78" t="s">
        <v>812</v>
      </c>
      <c r="J737" s="78" t="s">
        <v>1572</v>
      </c>
      <c r="K737" s="78" t="s">
        <v>1</v>
      </c>
      <c r="L737" s="79">
        <v>11</v>
      </c>
      <c r="M737" s="79">
        <v>11</v>
      </c>
      <c r="N737" s="78" t="s">
        <v>1572</v>
      </c>
      <c r="O737" s="79" t="s">
        <v>3045</v>
      </c>
    </row>
    <row r="738" spans="1:15" ht="30">
      <c r="A738" s="78" t="s">
        <v>254</v>
      </c>
      <c r="B738" s="78" t="s">
        <v>5</v>
      </c>
      <c r="C738" s="78" t="s">
        <v>11</v>
      </c>
      <c r="D738" s="78" t="s">
        <v>604</v>
      </c>
      <c r="E738" s="78" t="s">
        <v>19</v>
      </c>
      <c r="F738" s="78" t="s">
        <v>3830</v>
      </c>
      <c r="G738" s="78" t="s">
        <v>3831</v>
      </c>
      <c r="H738" s="78" t="s">
        <v>641</v>
      </c>
      <c r="I738" s="78" t="s">
        <v>812</v>
      </c>
      <c r="J738" s="78" t="s">
        <v>1601</v>
      </c>
      <c r="K738" s="78" t="s">
        <v>1</v>
      </c>
      <c r="L738" s="79">
        <v>11</v>
      </c>
      <c r="M738" s="79">
        <v>6</v>
      </c>
      <c r="N738" s="78" t="s">
        <v>1601</v>
      </c>
      <c r="O738" s="79" t="s">
        <v>3045</v>
      </c>
    </row>
    <row r="739" spans="1:15" ht="60">
      <c r="A739" s="78" t="s">
        <v>480</v>
      </c>
      <c r="B739" s="78" t="s">
        <v>5</v>
      </c>
      <c r="C739" s="78" t="s">
        <v>14</v>
      </c>
      <c r="D739" s="78" t="s">
        <v>604</v>
      </c>
      <c r="E739" s="78" t="s">
        <v>19</v>
      </c>
      <c r="F739" s="78" t="s">
        <v>1663</v>
      </c>
      <c r="G739" s="78" t="s">
        <v>1664</v>
      </c>
      <c r="H739" s="78" t="s">
        <v>607</v>
      </c>
      <c r="I739" s="78" t="s">
        <v>718</v>
      </c>
      <c r="J739" s="78" t="s">
        <v>1665</v>
      </c>
      <c r="K739" s="78" t="s">
        <v>1</v>
      </c>
      <c r="L739" s="79">
        <v>11</v>
      </c>
      <c r="M739" s="79">
        <v>0</v>
      </c>
      <c r="N739" s="78" t="s">
        <v>1665</v>
      </c>
      <c r="O739" s="79" t="s">
        <v>3045</v>
      </c>
    </row>
    <row r="740" spans="1:15" ht="60">
      <c r="A740" s="78" t="s">
        <v>507</v>
      </c>
      <c r="B740" s="78" t="s">
        <v>5</v>
      </c>
      <c r="C740" s="78" t="s">
        <v>29</v>
      </c>
      <c r="D740" s="78" t="s">
        <v>604</v>
      </c>
      <c r="E740" s="78" t="s">
        <v>19</v>
      </c>
      <c r="F740" s="78" t="s">
        <v>1680</v>
      </c>
      <c r="G740" s="78" t="s">
        <v>1681</v>
      </c>
      <c r="H740" s="78" t="s">
        <v>610</v>
      </c>
      <c r="I740" s="78" t="s">
        <v>720</v>
      </c>
      <c r="J740" s="78" t="s">
        <v>1682</v>
      </c>
      <c r="K740" s="78" t="s">
        <v>1</v>
      </c>
      <c r="L740" s="79">
        <v>10</v>
      </c>
      <c r="M740" s="79">
        <v>9</v>
      </c>
      <c r="N740" s="78" t="s">
        <v>1682</v>
      </c>
      <c r="O740" s="79" t="s">
        <v>3045</v>
      </c>
    </row>
    <row r="741" spans="1:15" ht="60">
      <c r="A741" s="78" t="s">
        <v>508</v>
      </c>
      <c r="B741" s="78" t="s">
        <v>5</v>
      </c>
      <c r="C741" s="78" t="s">
        <v>29</v>
      </c>
      <c r="D741" s="78" t="s">
        <v>604</v>
      </c>
      <c r="E741" s="78" t="s">
        <v>19</v>
      </c>
      <c r="F741" s="78" t="s">
        <v>1683</v>
      </c>
      <c r="G741" s="78" t="s">
        <v>1684</v>
      </c>
      <c r="H741" s="78" t="s">
        <v>610</v>
      </c>
      <c r="I741" s="78" t="s">
        <v>720</v>
      </c>
      <c r="J741" s="78" t="s">
        <v>1682</v>
      </c>
      <c r="K741" s="78" t="s">
        <v>1</v>
      </c>
      <c r="L741" s="79">
        <v>10</v>
      </c>
      <c r="M741" s="79">
        <v>9</v>
      </c>
      <c r="N741" s="78" t="s">
        <v>1682</v>
      </c>
      <c r="O741" s="79" t="s">
        <v>3045</v>
      </c>
    </row>
    <row r="742" spans="1:15" ht="30">
      <c r="A742" s="78" t="s">
        <v>297</v>
      </c>
      <c r="B742" s="78" t="s">
        <v>5</v>
      </c>
      <c r="C742" s="78" t="s">
        <v>12</v>
      </c>
      <c r="D742" s="78" t="s">
        <v>604</v>
      </c>
      <c r="E742" s="78" t="s">
        <v>19</v>
      </c>
      <c r="F742" s="78" t="s">
        <v>1699</v>
      </c>
      <c r="G742" s="78" t="s">
        <v>1700</v>
      </c>
      <c r="H742" s="78" t="s">
        <v>638</v>
      </c>
      <c r="I742" s="78" t="s">
        <v>812</v>
      </c>
      <c r="J742" s="78" t="s">
        <v>1694</v>
      </c>
      <c r="K742" s="78" t="s">
        <v>1</v>
      </c>
      <c r="L742" s="79">
        <v>10</v>
      </c>
      <c r="M742" s="79">
        <v>8</v>
      </c>
      <c r="N742" s="78" t="s">
        <v>1694</v>
      </c>
      <c r="O742" s="79" t="s">
        <v>3045</v>
      </c>
    </row>
    <row r="743" spans="1:15" ht="30">
      <c r="A743" s="78" t="s">
        <v>516</v>
      </c>
      <c r="B743" s="78" t="s">
        <v>5</v>
      </c>
      <c r="C743" s="78" t="s">
        <v>29</v>
      </c>
      <c r="D743" s="78" t="s">
        <v>604</v>
      </c>
      <c r="E743" s="78" t="s">
        <v>19</v>
      </c>
      <c r="F743" s="78" t="s">
        <v>1718</v>
      </c>
      <c r="G743" s="78" t="s">
        <v>1719</v>
      </c>
      <c r="H743" s="78" t="s">
        <v>619</v>
      </c>
      <c r="I743" s="78" t="s">
        <v>716</v>
      </c>
      <c r="J743" s="78" t="s">
        <v>1720</v>
      </c>
      <c r="K743" s="78" t="s">
        <v>1</v>
      </c>
      <c r="L743" s="79">
        <v>10</v>
      </c>
      <c r="M743" s="79">
        <v>3</v>
      </c>
      <c r="N743" s="78" t="s">
        <v>1720</v>
      </c>
      <c r="O743" s="79" t="s">
        <v>3045</v>
      </c>
    </row>
    <row r="744" spans="1:15" ht="30">
      <c r="A744" s="78" t="s">
        <v>496</v>
      </c>
      <c r="B744" s="78" t="s">
        <v>5</v>
      </c>
      <c r="C744" s="78" t="s">
        <v>14</v>
      </c>
      <c r="D744" s="78" t="s">
        <v>604</v>
      </c>
      <c r="E744" s="78" t="s">
        <v>19</v>
      </c>
      <c r="F744" s="78" t="s">
        <v>3410</v>
      </c>
      <c r="G744" s="78" t="s">
        <v>3411</v>
      </c>
      <c r="H744" s="78" t="s">
        <v>609</v>
      </c>
      <c r="I744" s="78" t="s">
        <v>812</v>
      </c>
      <c r="J744" s="78" t="s">
        <v>1723</v>
      </c>
      <c r="K744" s="78" t="s">
        <v>1</v>
      </c>
      <c r="L744" s="79">
        <v>10</v>
      </c>
      <c r="M744" s="79">
        <v>4</v>
      </c>
      <c r="N744" s="78" t="s">
        <v>1723</v>
      </c>
      <c r="O744" s="79" t="s">
        <v>3045</v>
      </c>
    </row>
    <row r="745" spans="1:15" ht="60">
      <c r="A745" s="78" t="s">
        <v>243</v>
      </c>
      <c r="B745" s="78" t="s">
        <v>5</v>
      </c>
      <c r="C745" s="78" t="s">
        <v>29</v>
      </c>
      <c r="D745" s="78" t="s">
        <v>604</v>
      </c>
      <c r="E745" s="78" t="s">
        <v>19</v>
      </c>
      <c r="F745" s="78" t="s">
        <v>1768</v>
      </c>
      <c r="G745" s="78" t="s">
        <v>1769</v>
      </c>
      <c r="H745" s="78" t="s">
        <v>610</v>
      </c>
      <c r="I745" s="78" t="s">
        <v>720</v>
      </c>
      <c r="J745" s="78" t="s">
        <v>1506</v>
      </c>
      <c r="K745" s="78" t="s">
        <v>1</v>
      </c>
      <c r="L745" s="79">
        <v>8</v>
      </c>
      <c r="M745" s="79">
        <v>5</v>
      </c>
      <c r="N745" s="78" t="s">
        <v>1506</v>
      </c>
      <c r="O745" s="79" t="s">
        <v>3045</v>
      </c>
    </row>
    <row r="746" spans="1:15" ht="30">
      <c r="A746" s="78" t="s">
        <v>209</v>
      </c>
      <c r="B746" s="78" t="s">
        <v>5</v>
      </c>
      <c r="C746" s="78" t="s">
        <v>10</v>
      </c>
      <c r="D746" s="78" t="s">
        <v>604</v>
      </c>
      <c r="E746" s="78" t="s">
        <v>19</v>
      </c>
      <c r="F746" s="78" t="s">
        <v>3839</v>
      </c>
      <c r="G746" s="78" t="s">
        <v>3840</v>
      </c>
      <c r="H746" s="78" t="s">
        <v>675</v>
      </c>
      <c r="I746" s="78" t="s">
        <v>725</v>
      </c>
      <c r="J746" s="78" t="s">
        <v>1773</v>
      </c>
      <c r="K746" s="78" t="s">
        <v>1</v>
      </c>
      <c r="L746" s="79">
        <v>9</v>
      </c>
      <c r="M746" s="79">
        <v>7</v>
      </c>
      <c r="N746" s="78" t="s">
        <v>1773</v>
      </c>
      <c r="O746" s="79" t="s">
        <v>3045</v>
      </c>
    </row>
    <row r="747" spans="1:15" ht="30">
      <c r="A747" s="78" t="s">
        <v>372</v>
      </c>
      <c r="B747" s="78" t="s">
        <v>5</v>
      </c>
      <c r="C747" s="78" t="s">
        <v>13</v>
      </c>
      <c r="D747" s="78" t="s">
        <v>604</v>
      </c>
      <c r="E747" s="78" t="s">
        <v>19</v>
      </c>
      <c r="F747" s="78" t="s">
        <v>3550</v>
      </c>
      <c r="G747" s="78" t="s">
        <v>3551</v>
      </c>
      <c r="H747" s="78" t="s">
        <v>671</v>
      </c>
      <c r="I747" s="78" t="s">
        <v>672</v>
      </c>
      <c r="J747" s="78" t="s">
        <v>1787</v>
      </c>
      <c r="K747" s="78" t="s">
        <v>1</v>
      </c>
      <c r="L747" s="79">
        <v>9</v>
      </c>
      <c r="M747" s="79">
        <v>5</v>
      </c>
      <c r="N747" s="78" t="s">
        <v>1787</v>
      </c>
      <c r="O747" s="79" t="s">
        <v>3045</v>
      </c>
    </row>
    <row r="748" spans="1:15" ht="30">
      <c r="A748" s="78" t="s">
        <v>734</v>
      </c>
      <c r="B748" s="78" t="s">
        <v>6</v>
      </c>
      <c r="C748" s="78" t="s">
        <v>729</v>
      </c>
      <c r="D748" s="78" t="s">
        <v>712</v>
      </c>
      <c r="E748" s="78" t="s">
        <v>19</v>
      </c>
      <c r="F748" s="78" t="s">
        <v>736</v>
      </c>
      <c r="G748" s="78" t="s">
        <v>3118</v>
      </c>
      <c r="H748" s="78" t="s">
        <v>812</v>
      </c>
      <c r="I748" s="78" t="s">
        <v>812</v>
      </c>
      <c r="J748" s="78" t="s">
        <v>3415</v>
      </c>
      <c r="K748" s="78" t="s">
        <v>1</v>
      </c>
      <c r="L748" s="79">
        <v>8</v>
      </c>
      <c r="M748" s="79">
        <v>4</v>
      </c>
      <c r="N748" s="78" t="s">
        <v>3119</v>
      </c>
      <c r="O748" s="79" t="s">
        <v>3045</v>
      </c>
    </row>
    <row r="749" spans="1:15" ht="30">
      <c r="A749" s="78" t="s">
        <v>257</v>
      </c>
      <c r="B749" s="78" t="s">
        <v>5</v>
      </c>
      <c r="C749" s="78" t="s">
        <v>11</v>
      </c>
      <c r="D749" s="78" t="s">
        <v>604</v>
      </c>
      <c r="E749" s="78" t="s">
        <v>19</v>
      </c>
      <c r="F749" s="78" t="s">
        <v>3685</v>
      </c>
      <c r="G749" s="78" t="s">
        <v>3686</v>
      </c>
      <c r="H749" s="78" t="s">
        <v>641</v>
      </c>
      <c r="I749" s="78" t="s">
        <v>812</v>
      </c>
      <c r="J749" s="78" t="s">
        <v>1832</v>
      </c>
      <c r="K749" s="78" t="s">
        <v>1</v>
      </c>
      <c r="L749" s="79">
        <v>7</v>
      </c>
      <c r="M749" s="79">
        <v>11</v>
      </c>
      <c r="N749" s="78" t="s">
        <v>1832</v>
      </c>
      <c r="O749" s="79" t="s">
        <v>3045</v>
      </c>
    </row>
    <row r="750" spans="1:15" ht="30">
      <c r="A750" s="78" t="s">
        <v>517</v>
      </c>
      <c r="B750" s="78" t="s">
        <v>5</v>
      </c>
      <c r="C750" s="78" t="s">
        <v>29</v>
      </c>
      <c r="D750" s="78" t="s">
        <v>604</v>
      </c>
      <c r="E750" s="78" t="s">
        <v>19</v>
      </c>
      <c r="F750" s="78" t="s">
        <v>1833</v>
      </c>
      <c r="G750" s="78" t="s">
        <v>1834</v>
      </c>
      <c r="H750" s="78" t="s">
        <v>619</v>
      </c>
      <c r="I750" s="78" t="s">
        <v>716</v>
      </c>
      <c r="J750" s="78" t="s">
        <v>1835</v>
      </c>
      <c r="K750" s="78" t="s">
        <v>1</v>
      </c>
      <c r="L750" s="79">
        <v>7</v>
      </c>
      <c r="M750" s="79">
        <v>11</v>
      </c>
      <c r="N750" s="78" t="s">
        <v>1835</v>
      </c>
      <c r="O750" s="79" t="s">
        <v>3045</v>
      </c>
    </row>
    <row r="751" spans="1:15" ht="30">
      <c r="A751" s="78" t="s">
        <v>258</v>
      </c>
      <c r="B751" s="78" t="s">
        <v>5</v>
      </c>
      <c r="C751" s="78" t="s">
        <v>11</v>
      </c>
      <c r="D751" s="78" t="s">
        <v>604</v>
      </c>
      <c r="E751" s="78" t="s">
        <v>19</v>
      </c>
      <c r="F751" s="78" t="s">
        <v>3010</v>
      </c>
      <c r="G751" s="78" t="s">
        <v>3011</v>
      </c>
      <c r="H751" s="78" t="s">
        <v>641</v>
      </c>
      <c r="I751" s="78" t="s">
        <v>812</v>
      </c>
      <c r="J751" s="78" t="s">
        <v>1873</v>
      </c>
      <c r="K751" s="78" t="s">
        <v>1</v>
      </c>
      <c r="L751" s="79">
        <v>7</v>
      </c>
      <c r="M751" s="79">
        <v>5</v>
      </c>
      <c r="N751" s="78" t="s">
        <v>1873</v>
      </c>
      <c r="O751" s="79" t="s">
        <v>3045</v>
      </c>
    </row>
    <row r="752" spans="1:15" ht="30">
      <c r="A752" s="78" t="s">
        <v>300</v>
      </c>
      <c r="B752" s="78" t="s">
        <v>5</v>
      </c>
      <c r="C752" s="78" t="s">
        <v>12</v>
      </c>
      <c r="D752" s="78" t="s">
        <v>604</v>
      </c>
      <c r="E752" s="78" t="s">
        <v>19</v>
      </c>
      <c r="F752" s="78" t="s">
        <v>1894</v>
      </c>
      <c r="G752" s="78" t="s">
        <v>1895</v>
      </c>
      <c r="H752" s="78" t="s">
        <v>638</v>
      </c>
      <c r="I752" s="78" t="s">
        <v>812</v>
      </c>
      <c r="J752" s="78" t="s">
        <v>1896</v>
      </c>
      <c r="K752" s="78" t="s">
        <v>1</v>
      </c>
      <c r="L752" s="79">
        <v>7</v>
      </c>
      <c r="M752" s="79">
        <v>1</v>
      </c>
      <c r="N752" s="78" t="s">
        <v>1896</v>
      </c>
      <c r="O752" s="79" t="s">
        <v>3045</v>
      </c>
    </row>
    <row r="753" spans="1:15" ht="30">
      <c r="A753" s="78" t="s">
        <v>343</v>
      </c>
      <c r="B753" s="78" t="s">
        <v>5</v>
      </c>
      <c r="C753" s="78" t="s">
        <v>13</v>
      </c>
      <c r="D753" s="78" t="s">
        <v>604</v>
      </c>
      <c r="E753" s="78" t="s">
        <v>19</v>
      </c>
      <c r="F753" s="78" t="s">
        <v>1911</v>
      </c>
      <c r="G753" s="78" t="s">
        <v>1912</v>
      </c>
      <c r="H753" s="78" t="s">
        <v>605</v>
      </c>
      <c r="I753" s="78" t="s">
        <v>606</v>
      </c>
      <c r="J753" s="78" t="s">
        <v>1910</v>
      </c>
      <c r="K753" s="78" t="s">
        <v>1</v>
      </c>
      <c r="L753" s="79">
        <v>7</v>
      </c>
      <c r="M753" s="79">
        <v>0</v>
      </c>
      <c r="N753" s="78" t="s">
        <v>1910</v>
      </c>
      <c r="O753" s="79" t="s">
        <v>3045</v>
      </c>
    </row>
    <row r="754" spans="1:15" ht="60">
      <c r="A754" s="78" t="s">
        <v>492</v>
      </c>
      <c r="B754" s="78" t="s">
        <v>5</v>
      </c>
      <c r="C754" s="78" t="s">
        <v>14</v>
      </c>
      <c r="D754" s="78" t="s">
        <v>604</v>
      </c>
      <c r="E754" s="78" t="s">
        <v>19</v>
      </c>
      <c r="F754" s="78" t="s">
        <v>3246</v>
      </c>
      <c r="G754" s="78" t="s">
        <v>3247</v>
      </c>
      <c r="H754" s="78" t="s">
        <v>608</v>
      </c>
      <c r="I754" s="78" t="s">
        <v>721</v>
      </c>
      <c r="J754" s="78" t="s">
        <v>1977</v>
      </c>
      <c r="K754" s="78" t="s">
        <v>1</v>
      </c>
      <c r="L754" s="79">
        <v>6</v>
      </c>
      <c r="M754" s="79">
        <v>5</v>
      </c>
      <c r="N754" s="78" t="s">
        <v>1977</v>
      </c>
      <c r="O754" s="79" t="s">
        <v>3045</v>
      </c>
    </row>
    <row r="755" spans="1:15" ht="30">
      <c r="A755" s="78" t="s">
        <v>219</v>
      </c>
      <c r="B755" s="78" t="s">
        <v>5</v>
      </c>
      <c r="C755" s="78" t="s">
        <v>10</v>
      </c>
      <c r="D755" s="78" t="s">
        <v>604</v>
      </c>
      <c r="E755" s="78" t="s">
        <v>19</v>
      </c>
      <c r="F755" s="78" t="s">
        <v>3687</v>
      </c>
      <c r="G755" s="78" t="s">
        <v>3688</v>
      </c>
      <c r="H755" s="78" t="s">
        <v>920</v>
      </c>
      <c r="I755" s="78" t="s">
        <v>714</v>
      </c>
      <c r="J755" s="78" t="s">
        <v>1493</v>
      </c>
      <c r="K755" s="78" t="s">
        <v>1</v>
      </c>
      <c r="L755" s="79">
        <v>6</v>
      </c>
      <c r="M755" s="79">
        <v>4</v>
      </c>
      <c r="N755" s="78" t="s">
        <v>1980</v>
      </c>
      <c r="O755" s="79" t="s">
        <v>3045</v>
      </c>
    </row>
    <row r="756" spans="1:15" ht="30">
      <c r="A756" s="78" t="s">
        <v>366</v>
      </c>
      <c r="B756" s="78" t="s">
        <v>5</v>
      </c>
      <c r="C756" s="78" t="s">
        <v>13</v>
      </c>
      <c r="D756" s="78" t="s">
        <v>604</v>
      </c>
      <c r="E756" s="78" t="s">
        <v>19</v>
      </c>
      <c r="F756" s="78" t="s">
        <v>3689</v>
      </c>
      <c r="G756" s="78" t="s">
        <v>3690</v>
      </c>
      <c r="H756" s="78" t="s">
        <v>605</v>
      </c>
      <c r="I756" s="78" t="s">
        <v>606</v>
      </c>
      <c r="J756" s="78" t="s">
        <v>2002</v>
      </c>
      <c r="K756" s="78" t="s">
        <v>1</v>
      </c>
      <c r="L756" s="79">
        <v>6</v>
      </c>
      <c r="M756" s="79">
        <v>3</v>
      </c>
      <c r="N756" s="78" t="s">
        <v>2002</v>
      </c>
      <c r="O756" s="79" t="s">
        <v>3045</v>
      </c>
    </row>
    <row r="757" spans="1:15" ht="30">
      <c r="A757" s="78" t="s">
        <v>202</v>
      </c>
      <c r="B757" s="78" t="s">
        <v>5</v>
      </c>
      <c r="C757" s="78" t="s">
        <v>10</v>
      </c>
      <c r="D757" s="78" t="s">
        <v>604</v>
      </c>
      <c r="E757" s="78" t="s">
        <v>19</v>
      </c>
      <c r="F757" s="78" t="s">
        <v>2016</v>
      </c>
      <c r="G757" s="78" t="s">
        <v>2017</v>
      </c>
      <c r="H757" s="78" t="s">
        <v>674</v>
      </c>
      <c r="I757" s="78" t="s">
        <v>812</v>
      </c>
      <c r="J757" s="78" t="s">
        <v>3378</v>
      </c>
      <c r="K757" s="78" t="s">
        <v>1</v>
      </c>
      <c r="L757" s="79">
        <v>6</v>
      </c>
      <c r="M757" s="79">
        <v>2</v>
      </c>
      <c r="N757" s="78" t="s">
        <v>2018</v>
      </c>
      <c r="O757" s="79" t="s">
        <v>3045</v>
      </c>
    </row>
    <row r="758" spans="1:15" ht="60">
      <c r="A758" s="78" t="s">
        <v>524</v>
      </c>
      <c r="B758" s="78" t="s">
        <v>5</v>
      </c>
      <c r="C758" s="78" t="s">
        <v>29</v>
      </c>
      <c r="D758" s="78" t="s">
        <v>604</v>
      </c>
      <c r="E758" s="78" t="s">
        <v>19</v>
      </c>
      <c r="F758" s="78" t="s">
        <v>3250</v>
      </c>
      <c r="G758" s="78" t="s">
        <v>3251</v>
      </c>
      <c r="H758" s="78" t="s">
        <v>610</v>
      </c>
      <c r="I758" s="78" t="s">
        <v>720</v>
      </c>
      <c r="J758" s="78" t="s">
        <v>2075</v>
      </c>
      <c r="K758" s="78" t="s">
        <v>1</v>
      </c>
      <c r="L758" s="79">
        <v>5</v>
      </c>
      <c r="M758" s="79">
        <v>9</v>
      </c>
      <c r="N758" s="78" t="s">
        <v>2075</v>
      </c>
      <c r="O758" s="79" t="s">
        <v>3045</v>
      </c>
    </row>
    <row r="759" spans="1:15" ht="30">
      <c r="A759" s="78" t="s">
        <v>266</v>
      </c>
      <c r="B759" s="78" t="s">
        <v>5</v>
      </c>
      <c r="C759" s="78" t="s">
        <v>11</v>
      </c>
      <c r="D759" s="78" t="s">
        <v>604</v>
      </c>
      <c r="E759" s="78" t="s">
        <v>19</v>
      </c>
      <c r="F759" s="78" t="s">
        <v>3558</v>
      </c>
      <c r="G759" s="78" t="s">
        <v>3559</v>
      </c>
      <c r="H759" s="78" t="s">
        <v>649</v>
      </c>
      <c r="I759" s="78" t="s">
        <v>650</v>
      </c>
      <c r="J759" s="78" t="s">
        <v>3483</v>
      </c>
      <c r="K759" s="78" t="s">
        <v>1</v>
      </c>
      <c r="L759" s="79">
        <v>5</v>
      </c>
      <c r="M759" s="79">
        <v>9</v>
      </c>
      <c r="N759" s="78" t="s">
        <v>2090</v>
      </c>
      <c r="O759" s="79" t="s">
        <v>3045</v>
      </c>
    </row>
    <row r="760" spans="1:15" ht="30">
      <c r="A760" s="78" t="s">
        <v>46</v>
      </c>
      <c r="B760" s="78" t="s">
        <v>5</v>
      </c>
      <c r="C760" s="78" t="s">
        <v>3427</v>
      </c>
      <c r="D760" s="78" t="s">
        <v>712</v>
      </c>
      <c r="E760" s="78" t="s">
        <v>19</v>
      </c>
      <c r="F760" s="78" t="s">
        <v>2091</v>
      </c>
      <c r="G760" s="78" t="s">
        <v>2092</v>
      </c>
      <c r="H760" s="78" t="s">
        <v>812</v>
      </c>
      <c r="I760" s="78" t="s">
        <v>812</v>
      </c>
      <c r="J760" s="78" t="s">
        <v>3415</v>
      </c>
      <c r="K760" s="78" t="s">
        <v>1</v>
      </c>
      <c r="L760" s="79">
        <v>5</v>
      </c>
      <c r="M760" s="79">
        <v>9</v>
      </c>
      <c r="N760" s="78" t="s">
        <v>2078</v>
      </c>
      <c r="O760" s="79" t="s">
        <v>3045</v>
      </c>
    </row>
    <row r="761" spans="1:15" ht="30">
      <c r="A761" s="78" t="s">
        <v>298</v>
      </c>
      <c r="B761" s="78" t="s">
        <v>6</v>
      </c>
      <c r="C761" s="78" t="s">
        <v>12</v>
      </c>
      <c r="D761" s="78" t="s">
        <v>604</v>
      </c>
      <c r="E761" s="78" t="s">
        <v>19</v>
      </c>
      <c r="F761" s="78" t="s">
        <v>2108</v>
      </c>
      <c r="G761" s="78" t="s">
        <v>2109</v>
      </c>
      <c r="H761" s="78" t="s">
        <v>638</v>
      </c>
      <c r="I761" s="78" t="s">
        <v>812</v>
      </c>
      <c r="J761" s="78" t="s">
        <v>3561</v>
      </c>
      <c r="K761" s="78" t="s">
        <v>1</v>
      </c>
      <c r="L761" s="79">
        <v>5</v>
      </c>
      <c r="M761" s="79">
        <v>6</v>
      </c>
      <c r="N761" s="78" t="s">
        <v>2111</v>
      </c>
      <c r="O761" s="79" t="s">
        <v>3045</v>
      </c>
    </row>
    <row r="762" spans="1:15" ht="30">
      <c r="A762" s="78" t="s">
        <v>501</v>
      </c>
      <c r="B762" s="78" t="s">
        <v>5</v>
      </c>
      <c r="C762" s="78" t="s">
        <v>29</v>
      </c>
      <c r="D762" s="78" t="s">
        <v>604</v>
      </c>
      <c r="E762" s="78" t="s">
        <v>19</v>
      </c>
      <c r="F762" s="78" t="s">
        <v>2135</v>
      </c>
      <c r="G762" s="78" t="s">
        <v>2136</v>
      </c>
      <c r="H762" s="78" t="s">
        <v>619</v>
      </c>
      <c r="I762" s="78" t="s">
        <v>716</v>
      </c>
      <c r="J762" s="78" t="s">
        <v>2134</v>
      </c>
      <c r="K762" s="78" t="s">
        <v>1</v>
      </c>
      <c r="L762" s="79">
        <v>5</v>
      </c>
      <c r="M762" s="79">
        <v>5</v>
      </c>
      <c r="N762" s="78" t="s">
        <v>2134</v>
      </c>
      <c r="O762" s="79" t="s">
        <v>3045</v>
      </c>
    </row>
    <row r="763" spans="1:15" ht="30">
      <c r="A763" s="78" t="s">
        <v>121</v>
      </c>
      <c r="B763" s="78" t="s">
        <v>5</v>
      </c>
      <c r="C763" s="78" t="s">
        <v>7</v>
      </c>
      <c r="D763" s="78" t="s">
        <v>604</v>
      </c>
      <c r="E763" s="78" t="s">
        <v>19</v>
      </c>
      <c r="F763" s="78" t="s">
        <v>3562</v>
      </c>
      <c r="G763" s="78" t="s">
        <v>3563</v>
      </c>
      <c r="H763" s="78" t="s">
        <v>902</v>
      </c>
      <c r="I763" s="78" t="s">
        <v>812</v>
      </c>
      <c r="J763" s="78" t="s">
        <v>3601</v>
      </c>
      <c r="K763" s="78" t="s">
        <v>1</v>
      </c>
      <c r="L763" s="79">
        <v>5</v>
      </c>
      <c r="M763" s="79">
        <v>0</v>
      </c>
      <c r="N763" s="78" t="s">
        <v>2205</v>
      </c>
      <c r="O763" s="79" t="s">
        <v>3045</v>
      </c>
    </row>
    <row r="764" spans="1:15" ht="30">
      <c r="A764" s="78" t="s">
        <v>510</v>
      </c>
      <c r="B764" s="78" t="s">
        <v>5</v>
      </c>
      <c r="C764" s="78" t="s">
        <v>29</v>
      </c>
      <c r="D764" s="78" t="s">
        <v>604</v>
      </c>
      <c r="E764" s="78" t="s">
        <v>19</v>
      </c>
      <c r="F764" s="78" t="s">
        <v>2250</v>
      </c>
      <c r="G764" s="78" t="s">
        <v>2251</v>
      </c>
      <c r="H764" s="78" t="s">
        <v>611</v>
      </c>
      <c r="I764" s="78" t="s">
        <v>812</v>
      </c>
      <c r="J764" s="78" t="s">
        <v>2252</v>
      </c>
      <c r="K764" s="78" t="s">
        <v>1</v>
      </c>
      <c r="L764" s="79">
        <v>4</v>
      </c>
      <c r="M764" s="79">
        <v>9</v>
      </c>
      <c r="N764" s="78" t="s">
        <v>2252</v>
      </c>
      <c r="O764" s="79" t="s">
        <v>3045</v>
      </c>
    </row>
    <row r="765" spans="1:15" ht="30">
      <c r="A765" s="78" t="s">
        <v>371</v>
      </c>
      <c r="B765" s="78" t="s">
        <v>5</v>
      </c>
      <c r="C765" s="78" t="s">
        <v>13</v>
      </c>
      <c r="D765" s="78" t="s">
        <v>604</v>
      </c>
      <c r="E765" s="78" t="s">
        <v>19</v>
      </c>
      <c r="F765" s="78" t="s">
        <v>3867</v>
      </c>
      <c r="G765" s="78" t="s">
        <v>3868</v>
      </c>
      <c r="H765" s="78" t="s">
        <v>605</v>
      </c>
      <c r="I765" s="78" t="s">
        <v>606</v>
      </c>
      <c r="J765" s="78" t="s">
        <v>3854</v>
      </c>
      <c r="K765" s="78" t="s">
        <v>1</v>
      </c>
      <c r="L765" s="79">
        <v>2</v>
      </c>
      <c r="M765" s="79">
        <v>10</v>
      </c>
      <c r="N765" s="78" t="s">
        <v>2275</v>
      </c>
      <c r="O765" s="79" t="s">
        <v>3045</v>
      </c>
    </row>
    <row r="766" spans="1:15" ht="30">
      <c r="A766" s="78" t="s">
        <v>2404</v>
      </c>
      <c r="B766" s="78" t="s">
        <v>5</v>
      </c>
      <c r="C766" s="78" t="s">
        <v>602</v>
      </c>
      <c r="D766" s="78" t="s">
        <v>604</v>
      </c>
      <c r="E766" s="78" t="s">
        <v>19</v>
      </c>
      <c r="F766" s="78" t="s">
        <v>2405</v>
      </c>
      <c r="G766" s="78" t="s">
        <v>2406</v>
      </c>
      <c r="H766" s="78" t="s">
        <v>628</v>
      </c>
      <c r="I766" s="78" t="s">
        <v>812</v>
      </c>
      <c r="J766" s="78" t="s">
        <v>3391</v>
      </c>
      <c r="K766" s="78" t="s">
        <v>1</v>
      </c>
      <c r="L766" s="79">
        <v>3</v>
      </c>
      <c r="M766" s="79">
        <v>11</v>
      </c>
      <c r="N766" s="78" t="s">
        <v>2407</v>
      </c>
      <c r="O766" s="79" t="s">
        <v>3045</v>
      </c>
    </row>
    <row r="767" spans="1:15" ht="45">
      <c r="A767" s="78" t="s">
        <v>546</v>
      </c>
      <c r="B767" s="78" t="s">
        <v>5</v>
      </c>
      <c r="C767" s="78" t="s">
        <v>15</v>
      </c>
      <c r="D767" s="78" t="s">
        <v>604</v>
      </c>
      <c r="E767" s="78" t="s">
        <v>19</v>
      </c>
      <c r="F767" s="78" t="s">
        <v>3274</v>
      </c>
      <c r="G767" s="78" t="s">
        <v>3275</v>
      </c>
      <c r="H767" s="78" t="s">
        <v>642</v>
      </c>
      <c r="I767" s="78" t="s">
        <v>723</v>
      </c>
      <c r="J767" s="78" t="s">
        <v>3331</v>
      </c>
      <c r="K767" s="78" t="s">
        <v>1</v>
      </c>
      <c r="L767" s="79">
        <v>3</v>
      </c>
      <c r="M767" s="79">
        <v>10</v>
      </c>
      <c r="N767" s="78" t="s">
        <v>2426</v>
      </c>
      <c r="O767" s="79" t="s">
        <v>3045</v>
      </c>
    </row>
    <row r="768" spans="1:15" ht="30">
      <c r="A768" s="78" t="s">
        <v>591</v>
      </c>
      <c r="B768" s="78" t="s">
        <v>6</v>
      </c>
      <c r="C768" s="78" t="s">
        <v>18</v>
      </c>
      <c r="D768" s="78" t="s">
        <v>712</v>
      </c>
      <c r="E768" s="78" t="s">
        <v>19</v>
      </c>
      <c r="F768" s="78" t="s">
        <v>2673</v>
      </c>
      <c r="G768" s="78" t="s">
        <v>2674</v>
      </c>
      <c r="H768" s="78" t="s">
        <v>812</v>
      </c>
      <c r="I768" s="78" t="s">
        <v>812</v>
      </c>
      <c r="J768" s="78" t="s">
        <v>3884</v>
      </c>
      <c r="K768" s="78" t="s">
        <v>1</v>
      </c>
      <c r="L768" s="79">
        <v>2</v>
      </c>
      <c r="M768" s="79">
        <v>2</v>
      </c>
      <c r="N768" s="78" t="s">
        <v>2403</v>
      </c>
      <c r="O768" s="79" t="s">
        <v>3045</v>
      </c>
    </row>
    <row r="769" spans="1:15" ht="30">
      <c r="A769" s="78" t="s">
        <v>758</v>
      </c>
      <c r="B769" s="78" t="s">
        <v>5</v>
      </c>
      <c r="C769" s="78" t="s">
        <v>29</v>
      </c>
      <c r="D769" s="78" t="s">
        <v>604</v>
      </c>
      <c r="E769" s="78" t="s">
        <v>19</v>
      </c>
      <c r="F769" s="78" t="s">
        <v>3744</v>
      </c>
      <c r="G769" s="78" t="s">
        <v>3745</v>
      </c>
      <c r="H769" s="78" t="s">
        <v>611</v>
      </c>
      <c r="I769" s="78" t="s">
        <v>812</v>
      </c>
      <c r="J769" s="78" t="s">
        <v>3693</v>
      </c>
      <c r="K769" s="78" t="s">
        <v>1</v>
      </c>
      <c r="L769" s="79">
        <v>1</v>
      </c>
      <c r="M769" s="79">
        <v>11</v>
      </c>
      <c r="N769" s="78" t="s">
        <v>2723</v>
      </c>
      <c r="O769" s="79" t="s">
        <v>3045</v>
      </c>
    </row>
    <row r="770" spans="1:15" ht="30">
      <c r="A770" s="78" t="s">
        <v>2792</v>
      </c>
      <c r="B770" s="78" t="s">
        <v>6</v>
      </c>
      <c r="C770" s="78" t="s">
        <v>14</v>
      </c>
      <c r="D770" s="78" t="s">
        <v>604</v>
      </c>
      <c r="E770" s="78" t="s">
        <v>19</v>
      </c>
      <c r="F770" s="78" t="s">
        <v>2793</v>
      </c>
      <c r="G770" s="78" t="s">
        <v>2794</v>
      </c>
      <c r="H770" s="78" t="s">
        <v>760</v>
      </c>
      <c r="I770" s="78" t="s">
        <v>2795</v>
      </c>
      <c r="J770" s="78" t="s">
        <v>3453</v>
      </c>
      <c r="K770" s="78" t="s">
        <v>1</v>
      </c>
      <c r="L770" s="79">
        <v>1</v>
      </c>
      <c r="M770" s="79">
        <v>8</v>
      </c>
      <c r="N770" s="78" t="s">
        <v>1503</v>
      </c>
      <c r="O770" s="79" t="s">
        <v>3045</v>
      </c>
    </row>
    <row r="771" spans="1:15" ht="15">
      <c r="A771" s="78" t="s">
        <v>2834</v>
      </c>
      <c r="B771" s="78" t="s">
        <v>6</v>
      </c>
      <c r="C771" s="78" t="s">
        <v>3814</v>
      </c>
      <c r="D771" s="78" t="s">
        <v>604</v>
      </c>
      <c r="E771" s="78" t="s">
        <v>19</v>
      </c>
      <c r="F771" s="78" t="s">
        <v>2835</v>
      </c>
      <c r="G771" s="78" t="s">
        <v>2836</v>
      </c>
      <c r="H771" s="78" t="s">
        <v>760</v>
      </c>
      <c r="I771" s="78" t="s">
        <v>812</v>
      </c>
      <c r="J771" s="78" t="s">
        <v>3453</v>
      </c>
      <c r="K771" s="78" t="s">
        <v>1</v>
      </c>
      <c r="L771" s="79">
        <v>1</v>
      </c>
      <c r="M771" s="79">
        <v>8</v>
      </c>
      <c r="N771" s="78" t="s">
        <v>1503</v>
      </c>
      <c r="O771" s="79" t="s">
        <v>3045</v>
      </c>
    </row>
    <row r="772" spans="1:15" ht="30">
      <c r="A772" s="78" t="s">
        <v>2840</v>
      </c>
      <c r="B772" s="78" t="s">
        <v>6</v>
      </c>
      <c r="C772" s="78" t="s">
        <v>9</v>
      </c>
      <c r="D772" s="78" t="s">
        <v>604</v>
      </c>
      <c r="E772" s="78" t="s">
        <v>19</v>
      </c>
      <c r="F772" s="78" t="s">
        <v>2841</v>
      </c>
      <c r="G772" s="78" t="s">
        <v>2842</v>
      </c>
      <c r="H772" s="78" t="s">
        <v>746</v>
      </c>
      <c r="I772" s="78" t="s">
        <v>812</v>
      </c>
      <c r="J772" s="78" t="s">
        <v>3511</v>
      </c>
      <c r="K772" s="78" t="s">
        <v>1</v>
      </c>
      <c r="L772" s="79">
        <v>1</v>
      </c>
      <c r="M772" s="79">
        <v>8</v>
      </c>
      <c r="N772" s="78" t="s">
        <v>2843</v>
      </c>
      <c r="O772" s="79" t="s">
        <v>3045</v>
      </c>
    </row>
    <row r="773" spans="1:15" ht="30">
      <c r="A773" s="78" t="s">
        <v>2858</v>
      </c>
      <c r="B773" s="78" t="s">
        <v>6</v>
      </c>
      <c r="C773" s="78" t="s">
        <v>14</v>
      </c>
      <c r="D773" s="78" t="s">
        <v>604</v>
      </c>
      <c r="E773" s="78" t="s">
        <v>19</v>
      </c>
      <c r="F773" s="78" t="s">
        <v>2859</v>
      </c>
      <c r="G773" s="78" t="s">
        <v>2860</v>
      </c>
      <c r="H773" s="78" t="s">
        <v>760</v>
      </c>
      <c r="I773" s="78" t="s">
        <v>2805</v>
      </c>
      <c r="J773" s="78" t="s">
        <v>3580</v>
      </c>
      <c r="K773" s="78" t="s">
        <v>1</v>
      </c>
      <c r="L773" s="79">
        <v>1</v>
      </c>
      <c r="M773" s="79">
        <v>8</v>
      </c>
      <c r="N773" s="78" t="s">
        <v>2815</v>
      </c>
      <c r="O773" s="79" t="s">
        <v>3045</v>
      </c>
    </row>
    <row r="774" spans="1:15" ht="30">
      <c r="A774" s="78" t="s">
        <v>2861</v>
      </c>
      <c r="B774" s="78" t="s">
        <v>6</v>
      </c>
      <c r="C774" s="78" t="s">
        <v>3814</v>
      </c>
      <c r="D774" s="78" t="s">
        <v>604</v>
      </c>
      <c r="E774" s="78" t="s">
        <v>19</v>
      </c>
      <c r="F774" s="78" t="s">
        <v>2862</v>
      </c>
      <c r="G774" s="78" t="s">
        <v>2863</v>
      </c>
      <c r="H774" s="78" t="s">
        <v>760</v>
      </c>
      <c r="I774" s="78" t="s">
        <v>812</v>
      </c>
      <c r="J774" s="78" t="s">
        <v>3580</v>
      </c>
      <c r="K774" s="78" t="s">
        <v>1</v>
      </c>
      <c r="L774" s="79">
        <v>1</v>
      </c>
      <c r="M774" s="79">
        <v>8</v>
      </c>
      <c r="N774" s="78" t="s">
        <v>2815</v>
      </c>
      <c r="O774" s="79" t="s">
        <v>3045</v>
      </c>
    </row>
    <row r="775" spans="1:15" ht="30">
      <c r="A775" s="78" t="s">
        <v>3913</v>
      </c>
      <c r="B775" s="78" t="s">
        <v>6</v>
      </c>
      <c r="C775" s="78" t="s">
        <v>14</v>
      </c>
      <c r="D775" s="78" t="s">
        <v>604</v>
      </c>
      <c r="E775" s="78" t="s">
        <v>19</v>
      </c>
      <c r="F775" s="78" t="s">
        <v>3914</v>
      </c>
      <c r="G775" s="78" t="s">
        <v>3915</v>
      </c>
      <c r="H775" s="78" t="s">
        <v>760</v>
      </c>
      <c r="I775" s="78" t="s">
        <v>2805</v>
      </c>
      <c r="J775" s="78" t="s">
        <v>3862</v>
      </c>
      <c r="K775" s="78" t="s">
        <v>1</v>
      </c>
      <c r="L775" s="79">
        <v>0</v>
      </c>
      <c r="M775" s="79">
        <v>2</v>
      </c>
      <c r="N775" s="78" t="s">
        <v>3862</v>
      </c>
      <c r="O775" s="79" t="s">
        <v>3045</v>
      </c>
    </row>
    <row r="776" spans="1:15" ht="30">
      <c r="A776" s="78" t="s">
        <v>3973</v>
      </c>
      <c r="B776" s="78" t="s">
        <v>6</v>
      </c>
      <c r="C776" s="78" t="s">
        <v>3814</v>
      </c>
      <c r="D776" s="78" t="s">
        <v>604</v>
      </c>
      <c r="E776" s="78" t="s">
        <v>19</v>
      </c>
      <c r="F776" s="78" t="s">
        <v>3974</v>
      </c>
      <c r="G776" s="78" t="s">
        <v>3975</v>
      </c>
      <c r="H776" s="78" t="s">
        <v>760</v>
      </c>
      <c r="I776" s="78" t="s">
        <v>812</v>
      </c>
      <c r="J776" s="78" t="s">
        <v>3952</v>
      </c>
      <c r="K776" s="78" t="s">
        <v>1</v>
      </c>
      <c r="L776" s="79">
        <v>0</v>
      </c>
      <c r="M776" s="79">
        <v>0</v>
      </c>
      <c r="N776" s="78" t="s">
        <v>3952</v>
      </c>
      <c r="O776" s="79" t="s">
        <v>3045</v>
      </c>
    </row>
    <row r="777" spans="1:15" ht="30">
      <c r="A777" s="78" t="s">
        <v>429</v>
      </c>
      <c r="B777" s="78" t="s">
        <v>5</v>
      </c>
      <c r="C777" s="78" t="s">
        <v>17</v>
      </c>
      <c r="D777" s="78" t="s">
        <v>604</v>
      </c>
      <c r="E777" s="78" t="s">
        <v>19</v>
      </c>
      <c r="F777" s="78" t="s">
        <v>3252</v>
      </c>
      <c r="G777" s="78" t="s">
        <v>3253</v>
      </c>
      <c r="H777" s="78" t="s">
        <v>623</v>
      </c>
      <c r="I777" s="78" t="s">
        <v>812</v>
      </c>
      <c r="J777" s="78" t="s">
        <v>3331</v>
      </c>
      <c r="K777" s="78" t="s">
        <v>1</v>
      </c>
      <c r="L777" s="79">
        <v>5</v>
      </c>
      <c r="M777" s="79">
        <v>7</v>
      </c>
      <c r="N777" s="78" t="s">
        <v>2101</v>
      </c>
      <c r="O777" s="79" t="s">
        <v>3045</v>
      </c>
    </row>
    <row r="778" spans="1:15" ht="30">
      <c r="A778" s="78" t="s">
        <v>3332</v>
      </c>
      <c r="B778" s="78" t="s">
        <v>5</v>
      </c>
      <c r="C778" s="78" t="s">
        <v>17</v>
      </c>
      <c r="D778" s="78" t="s">
        <v>604</v>
      </c>
      <c r="E778" s="78" t="s">
        <v>19</v>
      </c>
      <c r="F778" s="78" t="s">
        <v>3333</v>
      </c>
      <c r="G778" s="78" t="s">
        <v>3334</v>
      </c>
      <c r="H778" s="78" t="s">
        <v>623</v>
      </c>
      <c r="I778" s="78" t="s">
        <v>812</v>
      </c>
      <c r="J778" s="78" t="s">
        <v>3290</v>
      </c>
      <c r="K778" s="78" t="s">
        <v>1</v>
      </c>
      <c r="L778" s="79">
        <v>0</v>
      </c>
      <c r="M778" s="79">
        <v>10</v>
      </c>
      <c r="N778" s="78" t="s">
        <v>3290</v>
      </c>
      <c r="O778" s="79" t="s">
        <v>3045</v>
      </c>
    </row>
    <row r="779" spans="1:15" ht="30">
      <c r="A779" s="78" t="s">
        <v>426</v>
      </c>
      <c r="B779" s="78" t="s">
        <v>6</v>
      </c>
      <c r="C779" s="78" t="s">
        <v>17</v>
      </c>
      <c r="D779" s="78" t="s">
        <v>604</v>
      </c>
      <c r="E779" s="78" t="s">
        <v>19</v>
      </c>
      <c r="F779" s="78" t="s">
        <v>2582</v>
      </c>
      <c r="G779" s="78" t="s">
        <v>2583</v>
      </c>
      <c r="H779" s="78" t="s">
        <v>623</v>
      </c>
      <c r="I779" s="78" t="s">
        <v>812</v>
      </c>
      <c r="J779" s="78" t="s">
        <v>3447</v>
      </c>
      <c r="K779" s="78" t="s">
        <v>1</v>
      </c>
      <c r="L779" s="79">
        <v>3</v>
      </c>
      <c r="M779" s="79">
        <v>0</v>
      </c>
      <c r="N779" s="78" t="s">
        <v>2572</v>
      </c>
      <c r="O779" s="79" t="s">
        <v>3045</v>
      </c>
    </row>
    <row r="780" spans="1:15" ht="30">
      <c r="A780" s="78" t="s">
        <v>3934</v>
      </c>
      <c r="B780" s="78" t="s">
        <v>5</v>
      </c>
      <c r="C780" s="78" t="s">
        <v>17</v>
      </c>
      <c r="D780" s="78" t="s">
        <v>604</v>
      </c>
      <c r="E780" s="78" t="s">
        <v>19</v>
      </c>
      <c r="F780" s="78" t="s">
        <v>3935</v>
      </c>
      <c r="G780" s="78" t="s">
        <v>3936</v>
      </c>
      <c r="H780" s="78" t="s">
        <v>623</v>
      </c>
      <c r="I780" s="78" t="s">
        <v>812</v>
      </c>
      <c r="J780" s="78" t="s">
        <v>3872</v>
      </c>
      <c r="K780" s="78" t="s">
        <v>1</v>
      </c>
      <c r="L780" s="79">
        <v>0</v>
      </c>
      <c r="M780" s="79">
        <v>0</v>
      </c>
      <c r="N780" s="78" t="s">
        <v>3872</v>
      </c>
      <c r="O780" s="79" t="s">
        <v>3045</v>
      </c>
    </row>
    <row r="781" spans="1:15" ht="30">
      <c r="A781" s="78" t="s">
        <v>427</v>
      </c>
      <c r="B781" s="78" t="s">
        <v>6</v>
      </c>
      <c r="C781" s="78" t="s">
        <v>17</v>
      </c>
      <c r="D781" s="78" t="s">
        <v>604</v>
      </c>
      <c r="E781" s="78" t="s">
        <v>19</v>
      </c>
      <c r="F781" s="78" t="s">
        <v>2177</v>
      </c>
      <c r="G781" s="78" t="s">
        <v>2178</v>
      </c>
      <c r="H781" s="78" t="s">
        <v>623</v>
      </c>
      <c r="I781" s="78" t="s">
        <v>812</v>
      </c>
      <c r="J781" s="78" t="s">
        <v>3862</v>
      </c>
      <c r="K781" s="78" t="s">
        <v>1</v>
      </c>
      <c r="L781" s="79">
        <v>5</v>
      </c>
      <c r="M781" s="79">
        <v>2</v>
      </c>
      <c r="N781" s="78" t="s">
        <v>2167</v>
      </c>
      <c r="O781" s="79" t="s">
        <v>3045</v>
      </c>
    </row>
    <row r="782" spans="1:15" ht="30">
      <c r="A782" s="78" t="s">
        <v>3937</v>
      </c>
      <c r="B782" s="78" t="s">
        <v>5</v>
      </c>
      <c r="C782" s="78" t="s">
        <v>17</v>
      </c>
      <c r="D782" s="78" t="s">
        <v>604</v>
      </c>
      <c r="E782" s="78" t="s">
        <v>19</v>
      </c>
      <c r="F782" s="78" t="s">
        <v>3938</v>
      </c>
      <c r="G782" s="78" t="s">
        <v>3939</v>
      </c>
      <c r="H782" s="78" t="s">
        <v>623</v>
      </c>
      <c r="I782" s="78" t="s">
        <v>812</v>
      </c>
      <c r="J782" s="78" t="s">
        <v>3872</v>
      </c>
      <c r="K782" s="78" t="s">
        <v>1</v>
      </c>
      <c r="L782" s="79">
        <v>0</v>
      </c>
      <c r="M782" s="79">
        <v>0</v>
      </c>
      <c r="N782" s="78" t="s">
        <v>3872</v>
      </c>
      <c r="O782" s="79" t="s">
        <v>3045</v>
      </c>
    </row>
    <row r="783" spans="1:15" ht="30">
      <c r="A783" s="78" t="s">
        <v>455</v>
      </c>
      <c r="B783" s="78" t="s">
        <v>6</v>
      </c>
      <c r="C783" s="78" t="s">
        <v>601</v>
      </c>
      <c r="D783" s="78" t="s">
        <v>604</v>
      </c>
      <c r="E783" s="78" t="s">
        <v>19</v>
      </c>
      <c r="F783" s="78" t="s">
        <v>2498</v>
      </c>
      <c r="G783" s="78" t="s">
        <v>2499</v>
      </c>
      <c r="H783" s="78" t="s">
        <v>622</v>
      </c>
      <c r="I783" s="78" t="s">
        <v>717</v>
      </c>
      <c r="J783" s="78" t="s">
        <v>3414</v>
      </c>
      <c r="K783" s="78" t="s">
        <v>1</v>
      </c>
      <c r="L783" s="79">
        <v>3</v>
      </c>
      <c r="M783" s="79">
        <v>9</v>
      </c>
      <c r="N783" s="78" t="s">
        <v>1176</v>
      </c>
      <c r="O783" s="79" t="s">
        <v>3045</v>
      </c>
    </row>
    <row r="784" spans="1:15" ht="15">
      <c r="A784" s="78" t="s">
        <v>3459</v>
      </c>
      <c r="B784" s="78" t="s">
        <v>5</v>
      </c>
      <c r="C784" s="78" t="s">
        <v>601</v>
      </c>
      <c r="D784" s="78" t="s">
        <v>604</v>
      </c>
      <c r="E784" s="78" t="s">
        <v>19</v>
      </c>
      <c r="F784" s="78" t="s">
        <v>3614</v>
      </c>
      <c r="G784" s="78" t="s">
        <v>3615</v>
      </c>
      <c r="H784" s="78" t="s">
        <v>680</v>
      </c>
      <c r="I784" s="78" t="s">
        <v>812</v>
      </c>
      <c r="J784" s="78" t="s">
        <v>3432</v>
      </c>
      <c r="K784" s="78" t="s">
        <v>1</v>
      </c>
      <c r="L784" s="79">
        <v>0</v>
      </c>
      <c r="M784" s="79">
        <v>10</v>
      </c>
      <c r="N784" s="78" t="s">
        <v>3432</v>
      </c>
      <c r="O784" s="79" t="s">
        <v>3045</v>
      </c>
    </row>
    <row r="785" spans="1:15" ht="30">
      <c r="A785" s="78" t="s">
        <v>454</v>
      </c>
      <c r="B785" s="78" t="s">
        <v>6</v>
      </c>
      <c r="C785" s="78" t="s">
        <v>601</v>
      </c>
      <c r="D785" s="78" t="s">
        <v>604</v>
      </c>
      <c r="E785" s="78" t="s">
        <v>19</v>
      </c>
      <c r="F785" s="78" t="s">
        <v>2646</v>
      </c>
      <c r="G785" s="78" t="s">
        <v>2647</v>
      </c>
      <c r="H785" s="78" t="s">
        <v>622</v>
      </c>
      <c r="I785" s="78" t="s">
        <v>717</v>
      </c>
      <c r="J785" s="78" t="s">
        <v>3608</v>
      </c>
      <c r="K785" s="78" t="s">
        <v>2</v>
      </c>
      <c r="L785" s="79">
        <v>2</v>
      </c>
      <c r="M785" s="79">
        <v>5</v>
      </c>
      <c r="N785" s="78" t="s">
        <v>2643</v>
      </c>
      <c r="O785" s="79" t="s">
        <v>3045</v>
      </c>
    </row>
    <row r="786" spans="1:15" ht="30">
      <c r="A786" s="78" t="s">
        <v>247</v>
      </c>
      <c r="B786" s="78" t="s">
        <v>5</v>
      </c>
      <c r="C786" s="78" t="s">
        <v>11</v>
      </c>
      <c r="D786" s="78" t="s">
        <v>604</v>
      </c>
      <c r="E786" s="78" t="s">
        <v>19</v>
      </c>
      <c r="F786" s="78" t="s">
        <v>1447</v>
      </c>
      <c r="G786" s="78" t="s">
        <v>1448</v>
      </c>
      <c r="H786" s="78" t="s">
        <v>640</v>
      </c>
      <c r="I786" s="78" t="s">
        <v>812</v>
      </c>
      <c r="J786" s="78" t="s">
        <v>1437</v>
      </c>
      <c r="K786" s="78" t="s">
        <v>1</v>
      </c>
      <c r="L786" s="79">
        <v>13</v>
      </c>
      <c r="M786" s="79">
        <v>3</v>
      </c>
      <c r="N786" s="78" t="s">
        <v>1437</v>
      </c>
      <c r="O786" s="79" t="s">
        <v>3045</v>
      </c>
    </row>
    <row r="787" spans="1:15" ht="30">
      <c r="A787" s="78" t="s">
        <v>267</v>
      </c>
      <c r="B787" s="78" t="s">
        <v>5</v>
      </c>
      <c r="C787" s="78" t="s">
        <v>11</v>
      </c>
      <c r="D787" s="78" t="s">
        <v>604</v>
      </c>
      <c r="E787" s="78" t="s">
        <v>19</v>
      </c>
      <c r="F787" s="78" t="s">
        <v>3221</v>
      </c>
      <c r="G787" s="78" t="s">
        <v>3222</v>
      </c>
      <c r="H787" s="78" t="s">
        <v>641</v>
      </c>
      <c r="I787" s="78" t="s">
        <v>812</v>
      </c>
      <c r="J787" s="78" t="s">
        <v>1360</v>
      </c>
      <c r="K787" s="78" t="s">
        <v>1</v>
      </c>
      <c r="L787" s="79">
        <v>14</v>
      </c>
      <c r="M787" s="79">
        <v>3</v>
      </c>
      <c r="N787" s="78" t="s">
        <v>1357</v>
      </c>
      <c r="O787" s="79" t="s">
        <v>3045</v>
      </c>
    </row>
    <row r="788" spans="1:15" ht="30">
      <c r="A788" s="78" t="s">
        <v>262</v>
      </c>
      <c r="B788" s="78" t="s">
        <v>5</v>
      </c>
      <c r="C788" s="78" t="s">
        <v>11</v>
      </c>
      <c r="D788" s="78" t="s">
        <v>604</v>
      </c>
      <c r="E788" s="78" t="s">
        <v>19</v>
      </c>
      <c r="F788" s="78" t="s">
        <v>3826</v>
      </c>
      <c r="G788" s="78" t="s">
        <v>3827</v>
      </c>
      <c r="H788" s="78" t="s">
        <v>640</v>
      </c>
      <c r="I788" s="78" t="s">
        <v>812</v>
      </c>
      <c r="J788" s="78" t="s">
        <v>1437</v>
      </c>
      <c r="K788" s="78" t="s">
        <v>1</v>
      </c>
      <c r="L788" s="79">
        <v>13</v>
      </c>
      <c r="M788" s="79">
        <v>3</v>
      </c>
      <c r="N788" s="78" t="s">
        <v>1437</v>
      </c>
      <c r="O788" s="79" t="s">
        <v>3045</v>
      </c>
    </row>
    <row r="789" spans="1:15" ht="30">
      <c r="A789" s="78" t="s">
        <v>349</v>
      </c>
      <c r="B789" s="78" t="s">
        <v>5</v>
      </c>
      <c r="C789" s="78" t="s">
        <v>13</v>
      </c>
      <c r="D789" s="78" t="s">
        <v>604</v>
      </c>
      <c r="E789" s="78" t="s">
        <v>19</v>
      </c>
      <c r="F789" s="78" t="s">
        <v>1908</v>
      </c>
      <c r="G789" s="78" t="s">
        <v>1909</v>
      </c>
      <c r="H789" s="78" t="s">
        <v>605</v>
      </c>
      <c r="I789" s="78" t="s">
        <v>606</v>
      </c>
      <c r="J789" s="78" t="s">
        <v>1910</v>
      </c>
      <c r="K789" s="78" t="s">
        <v>2</v>
      </c>
      <c r="L789" s="79">
        <v>7</v>
      </c>
      <c r="M789" s="79">
        <v>0</v>
      </c>
      <c r="N789" s="78" t="s">
        <v>1910</v>
      </c>
      <c r="O789" s="79" t="s">
        <v>3045</v>
      </c>
    </row>
    <row r="790" spans="1:15" ht="30">
      <c r="A790" s="78" t="s">
        <v>2828</v>
      </c>
      <c r="B790" s="78" t="s">
        <v>5</v>
      </c>
      <c r="C790" s="78" t="s">
        <v>3814</v>
      </c>
      <c r="D790" s="78" t="s">
        <v>604</v>
      </c>
      <c r="E790" s="78" t="s">
        <v>21</v>
      </c>
      <c r="F790" s="78" t="s">
        <v>2829</v>
      </c>
      <c r="G790" s="78" t="s">
        <v>2830</v>
      </c>
      <c r="H790" s="78" t="s">
        <v>760</v>
      </c>
      <c r="I790" s="78" t="s">
        <v>812</v>
      </c>
      <c r="J790" s="78" t="s">
        <v>1503</v>
      </c>
      <c r="K790" s="78" t="s">
        <v>2</v>
      </c>
      <c r="L790" s="79">
        <v>1</v>
      </c>
      <c r="M790" s="79">
        <v>8</v>
      </c>
      <c r="N790" s="78" t="s">
        <v>1503</v>
      </c>
      <c r="O790" s="79" t="s">
        <v>3045</v>
      </c>
    </row>
    <row r="791" spans="1:15" ht="30">
      <c r="A791" s="78" t="s">
        <v>3910</v>
      </c>
      <c r="B791" s="78" t="s">
        <v>6</v>
      </c>
      <c r="C791" s="78" t="s">
        <v>3814</v>
      </c>
      <c r="D791" s="78" t="s">
        <v>604</v>
      </c>
      <c r="E791" s="78" t="s">
        <v>21</v>
      </c>
      <c r="F791" s="78" t="s">
        <v>3911</v>
      </c>
      <c r="G791" s="78" t="s">
        <v>3912</v>
      </c>
      <c r="H791" s="78" t="s">
        <v>760</v>
      </c>
      <c r="I791" s="78" t="s">
        <v>812</v>
      </c>
      <c r="J791" s="78" t="s">
        <v>3862</v>
      </c>
      <c r="K791" s="78" t="s">
        <v>2</v>
      </c>
      <c r="L791" s="79">
        <v>0</v>
      </c>
      <c r="M791" s="79">
        <v>2</v>
      </c>
      <c r="N791" s="78" t="s">
        <v>3862</v>
      </c>
      <c r="O791" s="79" t="s">
        <v>3045</v>
      </c>
    </row>
    <row r="792" spans="1:15" ht="45">
      <c r="A792" s="78" t="s">
        <v>2763</v>
      </c>
      <c r="B792" s="78" t="s">
        <v>6</v>
      </c>
      <c r="C792" s="78" t="s">
        <v>10</v>
      </c>
      <c r="D792" s="78" t="s">
        <v>604</v>
      </c>
      <c r="E792" s="78" t="s">
        <v>21</v>
      </c>
      <c r="F792" s="78" t="s">
        <v>2764</v>
      </c>
      <c r="G792" s="78" t="s">
        <v>2765</v>
      </c>
      <c r="H792" s="78" t="s">
        <v>674</v>
      </c>
      <c r="I792" s="78" t="s">
        <v>724</v>
      </c>
      <c r="J792" s="78" t="s">
        <v>3452</v>
      </c>
      <c r="K792" s="78" t="s">
        <v>2</v>
      </c>
      <c r="L792" s="79">
        <v>1</v>
      </c>
      <c r="M792" s="79">
        <v>10</v>
      </c>
      <c r="N792" s="78" t="s">
        <v>2748</v>
      </c>
      <c r="O792" s="79" t="s">
        <v>3045</v>
      </c>
    </row>
    <row r="793" spans="1:15" ht="30">
      <c r="A793" s="78" t="s">
        <v>2875</v>
      </c>
      <c r="B793" s="78" t="s">
        <v>5</v>
      </c>
      <c r="C793" s="78" t="s">
        <v>14</v>
      </c>
      <c r="D793" s="78" t="s">
        <v>604</v>
      </c>
      <c r="E793" s="78" t="s">
        <v>21</v>
      </c>
      <c r="F793" s="78" t="s">
        <v>2876</v>
      </c>
      <c r="G793" s="78" t="s">
        <v>2877</v>
      </c>
      <c r="H793" s="78" t="s">
        <v>760</v>
      </c>
      <c r="I793" s="78" t="s">
        <v>2795</v>
      </c>
      <c r="J793" s="78" t="s">
        <v>2753</v>
      </c>
      <c r="K793" s="78" t="s">
        <v>2</v>
      </c>
      <c r="L793" s="79">
        <v>1</v>
      </c>
      <c r="M793" s="79">
        <v>8</v>
      </c>
      <c r="N793" s="78" t="s">
        <v>2815</v>
      </c>
      <c r="O793" s="79" t="s">
        <v>3045</v>
      </c>
    </row>
    <row r="794" spans="1:15" ht="15">
      <c r="A794" s="78" t="s">
        <v>425</v>
      </c>
      <c r="B794" s="78" t="s">
        <v>6</v>
      </c>
      <c r="C794" s="78" t="s">
        <v>17</v>
      </c>
      <c r="D794" s="78" t="s">
        <v>712</v>
      </c>
      <c r="E794" s="78" t="s">
        <v>0</v>
      </c>
      <c r="F794" s="78" t="s">
        <v>2132</v>
      </c>
      <c r="G794" s="78" t="s">
        <v>3696</v>
      </c>
      <c r="H794" s="78" t="s">
        <v>3697</v>
      </c>
      <c r="I794" s="78" t="s">
        <v>812</v>
      </c>
      <c r="J794" s="78" t="s">
        <v>3698</v>
      </c>
      <c r="K794" s="78" t="s">
        <v>1</v>
      </c>
      <c r="L794" s="79">
        <v>5</v>
      </c>
      <c r="M794" s="79">
        <v>5</v>
      </c>
      <c r="N794" s="78" t="s">
        <v>2134</v>
      </c>
      <c r="O794" s="79" t="s">
        <v>3045</v>
      </c>
    </row>
    <row r="795" spans="1:15" ht="30">
      <c r="A795" s="78" t="s">
        <v>464</v>
      </c>
      <c r="B795" s="78" t="s">
        <v>5</v>
      </c>
      <c r="C795" s="78" t="s">
        <v>38</v>
      </c>
      <c r="D795" s="78" t="s">
        <v>604</v>
      </c>
      <c r="E795" s="78" t="s">
        <v>0</v>
      </c>
      <c r="F795" s="78" t="s">
        <v>3544</v>
      </c>
      <c r="G795" s="78" t="s">
        <v>3545</v>
      </c>
      <c r="H795" s="78" t="s">
        <v>634</v>
      </c>
      <c r="I795" s="78" t="s">
        <v>635</v>
      </c>
      <c r="J795" s="78" t="s">
        <v>1164</v>
      </c>
      <c r="K795" s="78" t="s">
        <v>1</v>
      </c>
      <c r="L795" s="79">
        <v>17</v>
      </c>
      <c r="M795" s="79">
        <v>9</v>
      </c>
      <c r="N795" s="78" t="s">
        <v>1164</v>
      </c>
      <c r="O795" s="79" t="s">
        <v>3045</v>
      </c>
    </row>
    <row r="796" spans="1:15" ht="30">
      <c r="A796" s="78" t="s">
        <v>727</v>
      </c>
      <c r="B796" s="78" t="s">
        <v>6</v>
      </c>
      <c r="C796" s="78" t="s">
        <v>729</v>
      </c>
      <c r="D796" s="78" t="s">
        <v>712</v>
      </c>
      <c r="E796" s="78" t="s">
        <v>0</v>
      </c>
      <c r="F796" s="78" t="s">
        <v>731</v>
      </c>
      <c r="G796" s="78" t="s">
        <v>3121</v>
      </c>
      <c r="H796" s="78" t="s">
        <v>732</v>
      </c>
      <c r="I796" s="78" t="s">
        <v>812</v>
      </c>
      <c r="J796" s="78" t="s">
        <v>3098</v>
      </c>
      <c r="K796" s="78" t="s">
        <v>1</v>
      </c>
      <c r="L796" s="79">
        <v>8</v>
      </c>
      <c r="M796" s="79">
        <v>0</v>
      </c>
      <c r="N796" s="78" t="s">
        <v>3122</v>
      </c>
      <c r="O796" s="79" t="s">
        <v>3045</v>
      </c>
    </row>
    <row r="797" spans="1:15" ht="30">
      <c r="A797" s="78" t="s">
        <v>3007</v>
      </c>
      <c r="B797" s="78" t="s">
        <v>5</v>
      </c>
      <c r="C797" s="78" t="s">
        <v>10</v>
      </c>
      <c r="D797" s="78" t="s">
        <v>604</v>
      </c>
      <c r="E797" s="78" t="s">
        <v>0</v>
      </c>
      <c r="F797" s="78" t="s">
        <v>3008</v>
      </c>
      <c r="G797" s="78" t="s">
        <v>3009</v>
      </c>
      <c r="H797" s="78" t="s">
        <v>675</v>
      </c>
      <c r="I797" s="78" t="s">
        <v>725</v>
      </c>
      <c r="J797" s="78" t="s">
        <v>2726</v>
      </c>
      <c r="K797" s="78" t="s">
        <v>1</v>
      </c>
      <c r="L797" s="79">
        <v>1</v>
      </c>
      <c r="M797" s="79">
        <v>11</v>
      </c>
      <c r="N797" s="78" t="s">
        <v>2726</v>
      </c>
      <c r="O797" s="79" t="s">
        <v>3045</v>
      </c>
    </row>
    <row r="798" spans="1:15" ht="30">
      <c r="A798" s="78" t="s">
        <v>342</v>
      </c>
      <c r="B798" s="78" t="s">
        <v>6</v>
      </c>
      <c r="C798" s="78" t="s">
        <v>13</v>
      </c>
      <c r="D798" s="78" t="s">
        <v>604</v>
      </c>
      <c r="E798" s="78" t="s">
        <v>0</v>
      </c>
      <c r="F798" s="78" t="s">
        <v>2649</v>
      </c>
      <c r="G798" s="78" t="s">
        <v>2650</v>
      </c>
      <c r="H798" s="78" t="s">
        <v>605</v>
      </c>
      <c r="I798" s="78" t="s">
        <v>606</v>
      </c>
      <c r="J798" s="78" t="s">
        <v>3716</v>
      </c>
      <c r="K798" s="78" t="s">
        <v>1</v>
      </c>
      <c r="L798" s="79">
        <v>2</v>
      </c>
      <c r="M798" s="79">
        <v>4</v>
      </c>
      <c r="N798" s="78" t="s">
        <v>2651</v>
      </c>
      <c r="O798" s="79" t="s">
        <v>3045</v>
      </c>
    </row>
    <row r="799" spans="1:15" ht="30">
      <c r="A799" s="78" t="s">
        <v>452</v>
      </c>
      <c r="B799" s="78" t="s">
        <v>6</v>
      </c>
      <c r="C799" s="78" t="s">
        <v>601</v>
      </c>
      <c r="D799" s="78" t="s">
        <v>712</v>
      </c>
      <c r="E799" s="78" t="s">
        <v>0</v>
      </c>
      <c r="F799" s="78" t="s">
        <v>1878</v>
      </c>
      <c r="G799" s="78" t="s">
        <v>1879</v>
      </c>
      <c r="H799" s="78" t="s">
        <v>812</v>
      </c>
      <c r="I799" s="78" t="s">
        <v>812</v>
      </c>
      <c r="J799" s="78" t="s">
        <v>1176</v>
      </c>
      <c r="K799" s="78" t="s">
        <v>1</v>
      </c>
      <c r="L799" s="79">
        <v>7</v>
      </c>
      <c r="M799" s="79">
        <v>3</v>
      </c>
      <c r="N799" s="78" t="s">
        <v>1880</v>
      </c>
      <c r="O799" s="79" t="s">
        <v>3045</v>
      </c>
    </row>
    <row r="800" spans="1:15" ht="30">
      <c r="A800" s="78" t="s">
        <v>194</v>
      </c>
      <c r="B800" s="78" t="s">
        <v>6</v>
      </c>
      <c r="C800" s="78" t="s">
        <v>9</v>
      </c>
      <c r="D800" s="78" t="s">
        <v>604</v>
      </c>
      <c r="E800" s="78" t="s">
        <v>21</v>
      </c>
      <c r="F800" s="78" t="s">
        <v>2460</v>
      </c>
      <c r="G800" s="78" t="s">
        <v>2461</v>
      </c>
      <c r="H800" s="78" t="s">
        <v>656</v>
      </c>
      <c r="I800" s="78" t="s">
        <v>812</v>
      </c>
      <c r="J800" s="78" t="s">
        <v>3565</v>
      </c>
      <c r="K800" s="78" t="s">
        <v>1</v>
      </c>
      <c r="L800" s="79">
        <v>3</v>
      </c>
      <c r="M800" s="79">
        <v>8</v>
      </c>
      <c r="N800" s="78" t="s">
        <v>2459</v>
      </c>
      <c r="O800" s="79" t="s">
        <v>3045</v>
      </c>
    </row>
    <row r="801" spans="1:15" ht="15">
      <c r="A801" s="78" t="s">
        <v>443</v>
      </c>
      <c r="B801" s="78" t="s">
        <v>5</v>
      </c>
      <c r="C801" s="78" t="s">
        <v>17</v>
      </c>
      <c r="D801" s="78" t="s">
        <v>604</v>
      </c>
      <c r="E801" s="78" t="s">
        <v>21</v>
      </c>
      <c r="F801" s="78" t="s">
        <v>2492</v>
      </c>
      <c r="G801" s="78" t="s">
        <v>2493</v>
      </c>
      <c r="H801" s="78" t="s">
        <v>623</v>
      </c>
      <c r="I801" s="78" t="s">
        <v>812</v>
      </c>
      <c r="J801" s="78" t="s">
        <v>1806</v>
      </c>
      <c r="K801" s="78" t="s">
        <v>2</v>
      </c>
      <c r="L801" s="79">
        <v>1</v>
      </c>
      <c r="M801" s="79">
        <v>10</v>
      </c>
      <c r="N801" s="78" t="s">
        <v>1806</v>
      </c>
      <c r="O801" s="79" t="s">
        <v>3045</v>
      </c>
    </row>
    <row r="802" spans="1:15" ht="15">
      <c r="A802" s="78" t="s">
        <v>446</v>
      </c>
      <c r="B802" s="78" t="s">
        <v>5</v>
      </c>
      <c r="C802" s="78" t="s">
        <v>17</v>
      </c>
      <c r="D802" s="78" t="s">
        <v>604</v>
      </c>
      <c r="E802" s="78" t="s">
        <v>21</v>
      </c>
      <c r="F802" s="78" t="s">
        <v>2536</v>
      </c>
      <c r="G802" s="78" t="s">
        <v>2537</v>
      </c>
      <c r="H802" s="78" t="s">
        <v>623</v>
      </c>
      <c r="I802" s="78" t="s">
        <v>812</v>
      </c>
      <c r="J802" s="78" t="s">
        <v>2538</v>
      </c>
      <c r="K802" s="78" t="s">
        <v>2</v>
      </c>
      <c r="L802" s="79">
        <v>1</v>
      </c>
      <c r="M802" s="79">
        <v>11</v>
      </c>
      <c r="N802" s="78" t="s">
        <v>2538</v>
      </c>
      <c r="O802" s="79" t="s">
        <v>3045</v>
      </c>
    </row>
    <row r="803" spans="1:15" ht="30">
      <c r="A803" s="78" t="s">
        <v>2850</v>
      </c>
      <c r="B803" s="78" t="s">
        <v>5</v>
      </c>
      <c r="C803" s="78" t="s">
        <v>17</v>
      </c>
      <c r="D803" s="78" t="s">
        <v>604</v>
      </c>
      <c r="E803" s="78" t="s">
        <v>21</v>
      </c>
      <c r="F803" s="78" t="s">
        <v>2851</v>
      </c>
      <c r="G803" s="78" t="s">
        <v>2852</v>
      </c>
      <c r="H803" s="78" t="s">
        <v>623</v>
      </c>
      <c r="I803" s="78" t="s">
        <v>812</v>
      </c>
      <c r="J803" s="78" t="s">
        <v>2166</v>
      </c>
      <c r="K803" s="78" t="s">
        <v>2</v>
      </c>
      <c r="L803" s="79">
        <v>1</v>
      </c>
      <c r="M803" s="79">
        <v>8</v>
      </c>
      <c r="N803" s="78" t="s">
        <v>2166</v>
      </c>
      <c r="O803" s="79" t="s">
        <v>3045</v>
      </c>
    </row>
    <row r="804" spans="1:15" ht="15">
      <c r="A804" s="78" t="s">
        <v>3176</v>
      </c>
      <c r="B804" s="78" t="s">
        <v>6</v>
      </c>
      <c r="C804" s="78" t="s">
        <v>17</v>
      </c>
      <c r="D804" s="78" t="s">
        <v>604</v>
      </c>
      <c r="E804" s="78" t="s">
        <v>21</v>
      </c>
      <c r="F804" s="78" t="s">
        <v>3177</v>
      </c>
      <c r="G804" s="78" t="s">
        <v>3178</v>
      </c>
      <c r="H804" s="78" t="s">
        <v>623</v>
      </c>
      <c r="I804" s="78" t="s">
        <v>812</v>
      </c>
      <c r="J804" s="78" t="s">
        <v>3727</v>
      </c>
      <c r="K804" s="78" t="s">
        <v>2</v>
      </c>
      <c r="L804" s="79">
        <v>1</v>
      </c>
      <c r="M804" s="79">
        <v>4</v>
      </c>
      <c r="N804" s="78" t="s">
        <v>3031</v>
      </c>
      <c r="O804" s="79" t="s">
        <v>3045</v>
      </c>
    </row>
    <row r="805" spans="1:15" ht="15">
      <c r="A805" s="78" t="s">
        <v>3591</v>
      </c>
      <c r="B805" s="78" t="s">
        <v>6</v>
      </c>
      <c r="C805" s="78" t="s">
        <v>17</v>
      </c>
      <c r="D805" s="78" t="s">
        <v>604</v>
      </c>
      <c r="E805" s="78" t="s">
        <v>21</v>
      </c>
      <c r="F805" s="78" t="s">
        <v>3592</v>
      </c>
      <c r="G805" s="78" t="s">
        <v>3593</v>
      </c>
      <c r="H805" s="78" t="s">
        <v>623</v>
      </c>
      <c r="I805" s="78" t="s">
        <v>812</v>
      </c>
      <c r="J805" s="78" t="s">
        <v>3571</v>
      </c>
      <c r="K805" s="78" t="s">
        <v>2</v>
      </c>
      <c r="L805" s="79">
        <v>0</v>
      </c>
      <c r="M805" s="79">
        <v>7</v>
      </c>
      <c r="N805" s="78" t="s">
        <v>3571</v>
      </c>
      <c r="O805" s="79" t="s">
        <v>3045</v>
      </c>
    </row>
    <row r="806" spans="1:15" ht="15">
      <c r="A806" s="78" t="s">
        <v>3904</v>
      </c>
      <c r="B806" s="78" t="s">
        <v>6</v>
      </c>
      <c r="C806" s="78" t="s">
        <v>17</v>
      </c>
      <c r="D806" s="78" t="s">
        <v>604</v>
      </c>
      <c r="E806" s="78" t="s">
        <v>21</v>
      </c>
      <c r="F806" s="78" t="s">
        <v>3905</v>
      </c>
      <c r="G806" s="78" t="s">
        <v>3906</v>
      </c>
      <c r="H806" s="78" t="s">
        <v>623</v>
      </c>
      <c r="I806" s="78" t="s">
        <v>812</v>
      </c>
      <c r="J806" s="78" t="s">
        <v>3862</v>
      </c>
      <c r="K806" s="78" t="s">
        <v>1</v>
      </c>
      <c r="L806" s="79">
        <v>0</v>
      </c>
      <c r="M806" s="79">
        <v>2</v>
      </c>
      <c r="N806" s="78" t="s">
        <v>3862</v>
      </c>
      <c r="O806" s="79" t="s">
        <v>3045</v>
      </c>
    </row>
    <row r="807" spans="1:15" ht="45">
      <c r="A807" s="78" t="s">
        <v>762</v>
      </c>
      <c r="B807" s="78" t="s">
        <v>5</v>
      </c>
      <c r="C807" s="78" t="s">
        <v>14</v>
      </c>
      <c r="D807" s="78" t="s">
        <v>604</v>
      </c>
      <c r="E807" s="78" t="s">
        <v>21</v>
      </c>
      <c r="F807" s="78" t="s">
        <v>763</v>
      </c>
      <c r="G807" s="78" t="s">
        <v>764</v>
      </c>
      <c r="H807" s="78" t="s">
        <v>621</v>
      </c>
      <c r="I807" s="78" t="s">
        <v>715</v>
      </c>
      <c r="J807" s="78" t="s">
        <v>765</v>
      </c>
      <c r="K807" s="78" t="s">
        <v>1</v>
      </c>
      <c r="L807" s="79">
        <v>30</v>
      </c>
      <c r="M807" s="79">
        <v>4</v>
      </c>
      <c r="N807" s="78" t="s">
        <v>766</v>
      </c>
      <c r="O807" s="79" t="s">
        <v>3045</v>
      </c>
    </row>
    <row r="808" spans="1:15" ht="30">
      <c r="A808" s="78" t="s">
        <v>702</v>
      </c>
      <c r="B808" s="78" t="s">
        <v>5</v>
      </c>
      <c r="C808" s="78" t="s">
        <v>12</v>
      </c>
      <c r="D808" s="78" t="s">
        <v>604</v>
      </c>
      <c r="E808" s="78" t="s">
        <v>21</v>
      </c>
      <c r="F808" s="78" t="s">
        <v>3578</v>
      </c>
      <c r="G808" s="78" t="s">
        <v>3579</v>
      </c>
      <c r="H808" s="78" t="s">
        <v>651</v>
      </c>
      <c r="I808" s="78" t="s">
        <v>812</v>
      </c>
      <c r="J808" s="78" t="s">
        <v>820</v>
      </c>
      <c r="K808" s="78" t="s">
        <v>2</v>
      </c>
      <c r="L808" s="79">
        <v>2</v>
      </c>
      <c r="M808" s="79">
        <v>1</v>
      </c>
      <c r="N808" s="78" t="s">
        <v>820</v>
      </c>
      <c r="O808" s="79" t="s">
        <v>3045</v>
      </c>
    </row>
    <row r="809" spans="1:15" ht="15">
      <c r="A809" s="78" t="s">
        <v>3467</v>
      </c>
      <c r="B809" s="78" t="s">
        <v>5</v>
      </c>
      <c r="C809" s="78" t="s">
        <v>14</v>
      </c>
      <c r="D809" s="78" t="s">
        <v>604</v>
      </c>
      <c r="E809" s="78" t="s">
        <v>21</v>
      </c>
      <c r="F809" s="78" t="s">
        <v>3468</v>
      </c>
      <c r="G809" s="78" t="s">
        <v>3469</v>
      </c>
      <c r="H809" s="78" t="s">
        <v>607</v>
      </c>
      <c r="I809" s="78" t="s">
        <v>812</v>
      </c>
      <c r="J809" s="78" t="s">
        <v>3470</v>
      </c>
      <c r="K809" s="78" t="s">
        <v>1</v>
      </c>
      <c r="L809" s="79">
        <v>0</v>
      </c>
      <c r="M809" s="79">
        <v>9</v>
      </c>
      <c r="N809" s="78" t="s">
        <v>3470</v>
      </c>
      <c r="O809" s="79" t="s">
        <v>3045</v>
      </c>
    </row>
  </sheetData>
  <sheetProtection formatCells="0" formatColumns="0" formatRows="0" insertColumns="0" insertRows="0" insertHyperlinks="0" deleteColumns="0" deleteRows="0" sort="0" autoFilter="0" pivotTables="0"/>
  <autoFilter ref="A1:O809">
    <sortState ref="A2:O809">
      <sortCondition ref="E1:E809"/>
    </sortState>
  </autoFilter>
  <sortState ref="A2:K721">
    <sortCondition ref="K1"/>
  </sortState>
  <conditionalFormatting sqref="D1591:D1048576">
    <cfRule type="duplicateValues" dxfId="3" priority="48"/>
  </conditionalFormatting>
  <conditionalFormatting sqref="A1591:A1048576">
    <cfRule type="duplicateValues" dxfId="2" priority="52"/>
    <cfRule type="duplicateValues" dxfId="1" priority="53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1"/>
  <sheetViews>
    <sheetView topLeftCell="A694" workbookViewId="0">
      <selection activeCell="A2" sqref="A2:N781"/>
    </sheetView>
  </sheetViews>
  <sheetFormatPr defaultRowHeight="14.25"/>
  <sheetData>
    <row r="1" spans="1:14" ht="15">
      <c r="A1" s="44" t="s">
        <v>3065</v>
      </c>
      <c r="B1" s="44" t="s">
        <v>3066</v>
      </c>
      <c r="C1" s="44" t="s">
        <v>37</v>
      </c>
      <c r="D1" s="44" t="s">
        <v>3067</v>
      </c>
      <c r="E1" s="44" t="s">
        <v>3068</v>
      </c>
      <c r="F1" s="44" t="s">
        <v>3069</v>
      </c>
      <c r="G1" s="44" t="s">
        <v>3070</v>
      </c>
      <c r="H1" s="44" t="s">
        <v>3071</v>
      </c>
      <c r="I1" s="44" t="s">
        <v>3072</v>
      </c>
      <c r="J1" s="44" t="s">
        <v>3073</v>
      </c>
      <c r="K1" s="44" t="s">
        <v>3074</v>
      </c>
      <c r="L1" s="44" t="s">
        <v>3075</v>
      </c>
      <c r="M1" s="44" t="s">
        <v>3076</v>
      </c>
      <c r="N1" s="44" t="s">
        <v>3077</v>
      </c>
    </row>
    <row r="2" spans="1:14" ht="120">
      <c r="A2" s="45" t="s">
        <v>762</v>
      </c>
      <c r="B2" s="45" t="s">
        <v>3078</v>
      </c>
      <c r="C2" s="45" t="s">
        <v>14</v>
      </c>
      <c r="D2" s="45" t="s">
        <v>604</v>
      </c>
      <c r="E2" s="45" t="s">
        <v>3079</v>
      </c>
      <c r="F2" s="45" t="s">
        <v>763</v>
      </c>
      <c r="G2" s="45" t="s">
        <v>764</v>
      </c>
      <c r="H2" s="45" t="s">
        <v>621</v>
      </c>
      <c r="I2" s="45" t="s">
        <v>715</v>
      </c>
      <c r="J2" s="45" t="s">
        <v>765</v>
      </c>
      <c r="K2" s="45" t="s">
        <v>3080</v>
      </c>
      <c r="L2" s="46">
        <v>29</v>
      </c>
      <c r="M2" s="46">
        <v>1</v>
      </c>
      <c r="N2" s="45" t="s">
        <v>766</v>
      </c>
    </row>
    <row r="3" spans="1:14" ht="60">
      <c r="A3" s="45" t="s">
        <v>79</v>
      </c>
      <c r="B3" s="45" t="s">
        <v>3078</v>
      </c>
      <c r="C3" s="45" t="s">
        <v>8</v>
      </c>
      <c r="D3" s="45" t="s">
        <v>604</v>
      </c>
      <c r="E3" s="45" t="s">
        <v>3081</v>
      </c>
      <c r="F3" s="45" t="s">
        <v>767</v>
      </c>
      <c r="G3" s="45" t="s">
        <v>768</v>
      </c>
      <c r="H3" s="45" t="s">
        <v>669</v>
      </c>
      <c r="I3" s="45" t="s">
        <v>670</v>
      </c>
      <c r="J3" s="45" t="s">
        <v>769</v>
      </c>
      <c r="K3" s="45" t="s">
        <v>3080</v>
      </c>
      <c r="L3" s="46">
        <v>28</v>
      </c>
      <c r="M3" s="46">
        <v>4</v>
      </c>
      <c r="N3" s="45" t="s">
        <v>770</v>
      </c>
    </row>
    <row r="4" spans="1:14" ht="90">
      <c r="A4" s="45" t="s">
        <v>525</v>
      </c>
      <c r="B4" s="45" t="s">
        <v>3078</v>
      </c>
      <c r="C4" s="45" t="s">
        <v>29</v>
      </c>
      <c r="D4" s="45" t="s">
        <v>604</v>
      </c>
      <c r="E4" s="45" t="s">
        <v>3081</v>
      </c>
      <c r="F4" s="45" t="s">
        <v>771</v>
      </c>
      <c r="G4" s="45" t="s">
        <v>772</v>
      </c>
      <c r="H4" s="45" t="s">
        <v>615</v>
      </c>
      <c r="I4" s="45" t="s">
        <v>722</v>
      </c>
      <c r="J4" s="45" t="s">
        <v>773</v>
      </c>
      <c r="K4" s="45" t="s">
        <v>3080</v>
      </c>
      <c r="L4" s="46">
        <v>27</v>
      </c>
      <c r="M4" s="46">
        <v>11</v>
      </c>
      <c r="N4" s="45" t="s">
        <v>774</v>
      </c>
    </row>
    <row r="5" spans="1:14" ht="120">
      <c r="A5" s="45" t="s">
        <v>523</v>
      </c>
      <c r="B5" s="45" t="s">
        <v>3078</v>
      </c>
      <c r="C5" s="45" t="s">
        <v>29</v>
      </c>
      <c r="D5" s="45" t="s">
        <v>604</v>
      </c>
      <c r="E5" s="45" t="s">
        <v>3081</v>
      </c>
      <c r="F5" s="45" t="s">
        <v>775</v>
      </c>
      <c r="G5" s="45" t="s">
        <v>776</v>
      </c>
      <c r="H5" s="45" t="s">
        <v>610</v>
      </c>
      <c r="I5" s="45" t="s">
        <v>720</v>
      </c>
      <c r="J5" s="45" t="s">
        <v>777</v>
      </c>
      <c r="K5" s="45" t="s">
        <v>3080</v>
      </c>
      <c r="L5" s="46">
        <v>27</v>
      </c>
      <c r="M5" s="46">
        <v>10</v>
      </c>
      <c r="N5" s="45" t="s">
        <v>778</v>
      </c>
    </row>
    <row r="6" spans="1:14" ht="90">
      <c r="A6" s="45" t="s">
        <v>519</v>
      </c>
      <c r="B6" s="45" t="s">
        <v>3078</v>
      </c>
      <c r="C6" s="45" t="s">
        <v>29</v>
      </c>
      <c r="D6" s="45" t="s">
        <v>604</v>
      </c>
      <c r="E6" s="45" t="s">
        <v>3081</v>
      </c>
      <c r="F6" s="45" t="s">
        <v>779</v>
      </c>
      <c r="G6" s="45" t="s">
        <v>780</v>
      </c>
      <c r="H6" s="45" t="s">
        <v>612</v>
      </c>
      <c r="I6" s="45" t="s">
        <v>719</v>
      </c>
      <c r="J6" s="45" t="s">
        <v>781</v>
      </c>
      <c r="K6" s="45" t="s">
        <v>3080</v>
      </c>
      <c r="L6" s="46">
        <v>27</v>
      </c>
      <c r="M6" s="46">
        <v>8</v>
      </c>
      <c r="N6" s="45" t="s">
        <v>782</v>
      </c>
    </row>
    <row r="7" spans="1:14" ht="120">
      <c r="A7" s="45" t="s">
        <v>783</v>
      </c>
      <c r="B7" s="45" t="s">
        <v>3078</v>
      </c>
      <c r="C7" s="45" t="s">
        <v>14</v>
      </c>
      <c r="D7" s="45" t="s">
        <v>604</v>
      </c>
      <c r="E7" s="45" t="s">
        <v>3082</v>
      </c>
      <c r="F7" s="45" t="s">
        <v>784</v>
      </c>
      <c r="G7" s="45" t="s">
        <v>785</v>
      </c>
      <c r="H7" s="45" t="s">
        <v>664</v>
      </c>
      <c r="I7" s="45" t="s">
        <v>665</v>
      </c>
      <c r="J7" s="45" t="s">
        <v>786</v>
      </c>
      <c r="K7" s="45" t="s">
        <v>3083</v>
      </c>
      <c r="L7" s="46">
        <v>27</v>
      </c>
      <c r="M7" s="46">
        <v>4</v>
      </c>
      <c r="N7" s="45" t="s">
        <v>787</v>
      </c>
    </row>
    <row r="8" spans="1:14" ht="60">
      <c r="A8" s="45" t="s">
        <v>76</v>
      </c>
      <c r="B8" s="45" t="s">
        <v>3078</v>
      </c>
      <c r="C8" s="45" t="s">
        <v>8</v>
      </c>
      <c r="D8" s="45" t="s">
        <v>604</v>
      </c>
      <c r="E8" s="45" t="s">
        <v>3081</v>
      </c>
      <c r="F8" s="45" t="s">
        <v>788</v>
      </c>
      <c r="G8" s="45" t="s">
        <v>789</v>
      </c>
      <c r="H8" s="45" t="s">
        <v>669</v>
      </c>
      <c r="I8" s="45" t="s">
        <v>670</v>
      </c>
      <c r="J8" s="45" t="s">
        <v>790</v>
      </c>
      <c r="K8" s="45" t="s">
        <v>3080</v>
      </c>
      <c r="L8" s="46">
        <v>27</v>
      </c>
      <c r="M8" s="46">
        <v>11</v>
      </c>
      <c r="N8" s="45" t="s">
        <v>791</v>
      </c>
    </row>
    <row r="9" spans="1:14" ht="75">
      <c r="A9" s="45" t="s">
        <v>553</v>
      </c>
      <c r="B9" s="45" t="s">
        <v>3078</v>
      </c>
      <c r="C9" s="45" t="s">
        <v>15</v>
      </c>
      <c r="D9" s="45" t="s">
        <v>604</v>
      </c>
      <c r="E9" s="45" t="s">
        <v>3079</v>
      </c>
      <c r="F9" s="45" t="s">
        <v>792</v>
      </c>
      <c r="G9" s="45" t="s">
        <v>793</v>
      </c>
      <c r="H9" s="45" t="s">
        <v>645</v>
      </c>
      <c r="I9" s="45" t="s">
        <v>726</v>
      </c>
      <c r="J9" s="45" t="s">
        <v>794</v>
      </c>
      <c r="K9" s="45" t="s">
        <v>3080</v>
      </c>
      <c r="L9" s="46">
        <v>27</v>
      </c>
      <c r="M9" s="46">
        <v>9</v>
      </c>
      <c r="N9" s="45" t="s">
        <v>795</v>
      </c>
    </row>
    <row r="10" spans="1:14" ht="105">
      <c r="A10" s="45" t="s">
        <v>468</v>
      </c>
      <c r="B10" s="45" t="s">
        <v>3078</v>
      </c>
      <c r="C10" s="45" t="s">
        <v>38</v>
      </c>
      <c r="D10" s="45" t="s">
        <v>604</v>
      </c>
      <c r="E10" s="45" t="s">
        <v>3081</v>
      </c>
      <c r="F10" s="45" t="s">
        <v>796</v>
      </c>
      <c r="G10" s="45" t="s">
        <v>797</v>
      </c>
      <c r="H10" s="45" t="s">
        <v>634</v>
      </c>
      <c r="I10" s="45" t="s">
        <v>647</v>
      </c>
      <c r="J10" s="45" t="s">
        <v>798</v>
      </c>
      <c r="K10" s="45" t="s">
        <v>3080</v>
      </c>
      <c r="L10" s="46">
        <v>27</v>
      </c>
      <c r="M10" s="46">
        <v>7</v>
      </c>
      <c r="N10" s="45" t="s">
        <v>798</v>
      </c>
    </row>
    <row r="11" spans="1:14" ht="90">
      <c r="A11" s="45" t="s">
        <v>561</v>
      </c>
      <c r="B11" s="45" t="s">
        <v>3078</v>
      </c>
      <c r="C11" s="45" t="s">
        <v>15</v>
      </c>
      <c r="D11" s="45" t="s">
        <v>604</v>
      </c>
      <c r="E11" s="45" t="s">
        <v>3084</v>
      </c>
      <c r="F11" s="45" t="s">
        <v>799</v>
      </c>
      <c r="G11" s="45" t="s">
        <v>800</v>
      </c>
      <c r="H11" s="45" t="s">
        <v>642</v>
      </c>
      <c r="I11" s="45" t="s">
        <v>723</v>
      </c>
      <c r="J11" s="45" t="s">
        <v>801</v>
      </c>
      <c r="K11" s="45" t="s">
        <v>3083</v>
      </c>
      <c r="L11" s="46">
        <v>27</v>
      </c>
      <c r="M11" s="46">
        <v>7</v>
      </c>
      <c r="N11" s="45" t="s">
        <v>801</v>
      </c>
    </row>
    <row r="12" spans="1:14" ht="135">
      <c r="A12" s="45" t="s">
        <v>475</v>
      </c>
      <c r="B12" s="45" t="s">
        <v>3078</v>
      </c>
      <c r="C12" s="45" t="s">
        <v>14</v>
      </c>
      <c r="D12" s="45" t="s">
        <v>604</v>
      </c>
      <c r="E12" s="45" t="s">
        <v>3085</v>
      </c>
      <c r="F12" s="45" t="s">
        <v>802</v>
      </c>
      <c r="G12" s="45" t="s">
        <v>803</v>
      </c>
      <c r="H12" s="45" t="s">
        <v>607</v>
      </c>
      <c r="I12" s="45" t="s">
        <v>718</v>
      </c>
      <c r="J12" s="45" t="s">
        <v>804</v>
      </c>
      <c r="K12" s="45" t="s">
        <v>3086</v>
      </c>
      <c r="L12" s="46">
        <v>27</v>
      </c>
      <c r="M12" s="46">
        <v>0</v>
      </c>
      <c r="N12" s="45" t="s">
        <v>805</v>
      </c>
    </row>
    <row r="13" spans="1:14" ht="75">
      <c r="A13" s="45" t="s">
        <v>47</v>
      </c>
      <c r="B13" s="45" t="s">
        <v>3078</v>
      </c>
      <c r="C13" s="45" t="s">
        <v>603</v>
      </c>
      <c r="D13" s="45" t="s">
        <v>604</v>
      </c>
      <c r="E13" s="45" t="s">
        <v>3085</v>
      </c>
      <c r="F13" s="45" t="s">
        <v>806</v>
      </c>
      <c r="G13" s="45" t="s">
        <v>807</v>
      </c>
      <c r="H13" s="45" t="s">
        <v>631</v>
      </c>
      <c r="I13" s="45" t="s">
        <v>632</v>
      </c>
      <c r="J13" s="45" t="s">
        <v>808</v>
      </c>
      <c r="K13" s="45" t="s">
        <v>3080</v>
      </c>
      <c r="L13" s="46">
        <v>26</v>
      </c>
      <c r="M13" s="46">
        <v>8</v>
      </c>
      <c r="N13" s="45" t="s">
        <v>809</v>
      </c>
    </row>
    <row r="14" spans="1:14" ht="75">
      <c r="A14" s="45" t="s">
        <v>477</v>
      </c>
      <c r="B14" s="45" t="s">
        <v>3078</v>
      </c>
      <c r="C14" s="45" t="s">
        <v>14</v>
      </c>
      <c r="D14" s="45" t="s">
        <v>604</v>
      </c>
      <c r="E14" s="45" t="s">
        <v>3085</v>
      </c>
      <c r="F14" s="45" t="s">
        <v>810</v>
      </c>
      <c r="G14" s="45" t="s">
        <v>811</v>
      </c>
      <c r="H14" s="45" t="s">
        <v>608</v>
      </c>
      <c r="I14" s="45" t="s">
        <v>812</v>
      </c>
      <c r="J14" s="45" t="s">
        <v>813</v>
      </c>
      <c r="K14" s="45" t="s">
        <v>3080</v>
      </c>
      <c r="L14" s="46">
        <v>26</v>
      </c>
      <c r="M14" s="46">
        <v>7</v>
      </c>
      <c r="N14" s="45" t="s">
        <v>814</v>
      </c>
    </row>
    <row r="15" spans="1:14" ht="135">
      <c r="A15" s="45" t="s">
        <v>532</v>
      </c>
      <c r="B15" s="45" t="s">
        <v>3078</v>
      </c>
      <c r="C15" s="45" t="s">
        <v>29</v>
      </c>
      <c r="D15" s="45" t="s">
        <v>604</v>
      </c>
      <c r="E15" s="45" t="s">
        <v>20</v>
      </c>
      <c r="F15" s="45" t="s">
        <v>815</v>
      </c>
      <c r="G15" s="45" t="s">
        <v>816</v>
      </c>
      <c r="H15" s="45" t="s">
        <v>617</v>
      </c>
      <c r="I15" s="45" t="s">
        <v>666</v>
      </c>
      <c r="J15" s="45" t="s">
        <v>817</v>
      </c>
      <c r="K15" s="45" t="s">
        <v>3083</v>
      </c>
      <c r="L15" s="46">
        <v>26</v>
      </c>
      <c r="M15" s="46">
        <v>4</v>
      </c>
      <c r="N15" s="45" t="s">
        <v>817</v>
      </c>
    </row>
    <row r="16" spans="1:14" ht="60">
      <c r="A16" s="45" t="s">
        <v>148</v>
      </c>
      <c r="B16" s="45" t="s">
        <v>3078</v>
      </c>
      <c r="C16" s="45" t="s">
        <v>9</v>
      </c>
      <c r="D16" s="45" t="s">
        <v>604</v>
      </c>
      <c r="E16" s="45" t="s">
        <v>3085</v>
      </c>
      <c r="F16" s="45" t="s">
        <v>818</v>
      </c>
      <c r="G16" s="45" t="s">
        <v>819</v>
      </c>
      <c r="H16" s="45" t="s">
        <v>746</v>
      </c>
      <c r="I16" s="45" t="s">
        <v>747</v>
      </c>
      <c r="J16" s="45" t="s">
        <v>820</v>
      </c>
      <c r="K16" s="45" t="s">
        <v>3080</v>
      </c>
      <c r="L16" s="46">
        <v>26</v>
      </c>
      <c r="M16" s="46">
        <v>8</v>
      </c>
      <c r="N16" s="45" t="s">
        <v>809</v>
      </c>
    </row>
    <row r="17" spans="1:14" ht="60">
      <c r="A17" s="45" t="s">
        <v>77</v>
      </c>
      <c r="B17" s="45" t="s">
        <v>3078</v>
      </c>
      <c r="C17" s="45" t="s">
        <v>8</v>
      </c>
      <c r="D17" s="45" t="s">
        <v>604</v>
      </c>
      <c r="E17" s="45" t="s">
        <v>3081</v>
      </c>
      <c r="F17" s="45" t="s">
        <v>821</v>
      </c>
      <c r="G17" s="45" t="s">
        <v>822</v>
      </c>
      <c r="H17" s="45" t="s">
        <v>669</v>
      </c>
      <c r="I17" s="45" t="s">
        <v>670</v>
      </c>
      <c r="J17" s="45" t="s">
        <v>823</v>
      </c>
      <c r="K17" s="45" t="s">
        <v>3080</v>
      </c>
      <c r="L17" s="46">
        <v>26</v>
      </c>
      <c r="M17" s="46">
        <v>7</v>
      </c>
      <c r="N17" s="45" t="s">
        <v>824</v>
      </c>
    </row>
    <row r="18" spans="1:14" ht="90">
      <c r="A18" s="45" t="s">
        <v>503</v>
      </c>
      <c r="B18" s="45" t="s">
        <v>3078</v>
      </c>
      <c r="C18" s="45" t="s">
        <v>29</v>
      </c>
      <c r="D18" s="45" t="s">
        <v>604</v>
      </c>
      <c r="E18" s="45" t="s">
        <v>3085</v>
      </c>
      <c r="F18" s="45" t="s">
        <v>825</v>
      </c>
      <c r="G18" s="45" t="s">
        <v>826</v>
      </c>
      <c r="H18" s="45" t="s">
        <v>612</v>
      </c>
      <c r="I18" s="45" t="s">
        <v>719</v>
      </c>
      <c r="J18" s="45" t="s">
        <v>827</v>
      </c>
      <c r="K18" s="45" t="s">
        <v>3080</v>
      </c>
      <c r="L18" s="46">
        <v>26</v>
      </c>
      <c r="M18" s="46">
        <v>1</v>
      </c>
      <c r="N18" s="45" t="s">
        <v>828</v>
      </c>
    </row>
    <row r="19" spans="1:14" ht="90">
      <c r="A19" s="45" t="s">
        <v>3087</v>
      </c>
      <c r="B19" s="45" t="s">
        <v>3078</v>
      </c>
      <c r="C19" s="45" t="s">
        <v>3088</v>
      </c>
      <c r="D19" s="45" t="s">
        <v>3089</v>
      </c>
      <c r="E19" s="45" t="s">
        <v>3082</v>
      </c>
      <c r="F19" s="45" t="s">
        <v>3090</v>
      </c>
      <c r="G19" s="45" t="s">
        <v>3091</v>
      </c>
      <c r="H19" s="45" t="s">
        <v>3092</v>
      </c>
      <c r="I19" s="45" t="s">
        <v>812</v>
      </c>
      <c r="J19" s="45" t="s">
        <v>3093</v>
      </c>
      <c r="K19" s="45" t="s">
        <v>3083</v>
      </c>
      <c r="L19" s="46">
        <v>25</v>
      </c>
      <c r="M19" s="46">
        <v>9</v>
      </c>
      <c r="N19" s="45" t="s">
        <v>3093</v>
      </c>
    </row>
    <row r="20" spans="1:14" ht="90">
      <c r="A20" s="45" t="s">
        <v>509</v>
      </c>
      <c r="B20" s="45" t="s">
        <v>3078</v>
      </c>
      <c r="C20" s="45" t="s">
        <v>29</v>
      </c>
      <c r="D20" s="45" t="s">
        <v>604</v>
      </c>
      <c r="E20" s="45" t="s">
        <v>3085</v>
      </c>
      <c r="F20" s="45" t="s">
        <v>829</v>
      </c>
      <c r="G20" s="45" t="s">
        <v>830</v>
      </c>
      <c r="H20" s="45" t="s">
        <v>617</v>
      </c>
      <c r="I20" s="45" t="s">
        <v>618</v>
      </c>
      <c r="J20" s="45" t="s">
        <v>831</v>
      </c>
      <c r="K20" s="45" t="s">
        <v>3080</v>
      </c>
      <c r="L20" s="46">
        <v>25</v>
      </c>
      <c r="M20" s="46">
        <v>7</v>
      </c>
      <c r="N20" s="45" t="s">
        <v>832</v>
      </c>
    </row>
    <row r="21" spans="1:14" ht="135">
      <c r="A21" s="45" t="s">
        <v>479</v>
      </c>
      <c r="B21" s="45" t="s">
        <v>3078</v>
      </c>
      <c r="C21" s="45" t="s">
        <v>14</v>
      </c>
      <c r="D21" s="45" t="s">
        <v>604</v>
      </c>
      <c r="E21" s="45" t="s">
        <v>3085</v>
      </c>
      <c r="F21" s="45" t="s">
        <v>833</v>
      </c>
      <c r="G21" s="45" t="s">
        <v>834</v>
      </c>
      <c r="H21" s="45" t="s">
        <v>607</v>
      </c>
      <c r="I21" s="45" t="s">
        <v>718</v>
      </c>
      <c r="J21" s="45" t="s">
        <v>835</v>
      </c>
      <c r="K21" s="45" t="s">
        <v>3080</v>
      </c>
      <c r="L21" s="46">
        <v>24</v>
      </c>
      <c r="M21" s="46">
        <v>4</v>
      </c>
      <c r="N21" s="45" t="s">
        <v>835</v>
      </c>
    </row>
    <row r="22" spans="1:14" ht="75">
      <c r="A22" s="45" t="s">
        <v>539</v>
      </c>
      <c r="B22" s="45" t="s">
        <v>728</v>
      </c>
      <c r="C22" s="45" t="s">
        <v>15</v>
      </c>
      <c r="D22" s="45" t="s">
        <v>712</v>
      </c>
      <c r="E22" s="45" t="s">
        <v>3085</v>
      </c>
      <c r="F22" s="45" t="s">
        <v>836</v>
      </c>
      <c r="G22" s="45" t="s">
        <v>837</v>
      </c>
      <c r="H22" s="45" t="s">
        <v>812</v>
      </c>
      <c r="I22" s="45" t="s">
        <v>812</v>
      </c>
      <c r="J22" s="45" t="s">
        <v>838</v>
      </c>
      <c r="K22" s="45" t="s">
        <v>3080</v>
      </c>
      <c r="L22" s="46">
        <v>25</v>
      </c>
      <c r="M22" s="46">
        <v>4</v>
      </c>
      <c r="N22" s="45" t="s">
        <v>839</v>
      </c>
    </row>
    <row r="23" spans="1:14" ht="135">
      <c r="A23" s="45" t="s">
        <v>115</v>
      </c>
      <c r="B23" s="45" t="s">
        <v>3078</v>
      </c>
      <c r="C23" s="45" t="s">
        <v>14</v>
      </c>
      <c r="D23" s="45" t="s">
        <v>604</v>
      </c>
      <c r="E23" s="45" t="s">
        <v>3085</v>
      </c>
      <c r="F23" s="45" t="s">
        <v>840</v>
      </c>
      <c r="G23" s="45" t="s">
        <v>841</v>
      </c>
      <c r="H23" s="45" t="s">
        <v>608</v>
      </c>
      <c r="I23" s="45" t="s">
        <v>721</v>
      </c>
      <c r="J23" s="45" t="s">
        <v>842</v>
      </c>
      <c r="K23" s="45" t="s">
        <v>3080</v>
      </c>
      <c r="L23" s="46">
        <v>25</v>
      </c>
      <c r="M23" s="46">
        <v>7</v>
      </c>
      <c r="N23" s="45" t="s">
        <v>843</v>
      </c>
    </row>
    <row r="24" spans="1:14" ht="90">
      <c r="A24" s="45" t="s">
        <v>844</v>
      </c>
      <c r="B24" s="45" t="s">
        <v>3078</v>
      </c>
      <c r="C24" s="45" t="s">
        <v>603</v>
      </c>
      <c r="D24" s="45" t="s">
        <v>604</v>
      </c>
      <c r="E24" s="45" t="s">
        <v>3079</v>
      </c>
      <c r="F24" s="45" t="s">
        <v>690</v>
      </c>
      <c r="G24" s="45" t="s">
        <v>845</v>
      </c>
      <c r="H24" s="45" t="s">
        <v>663</v>
      </c>
      <c r="I24" s="45" t="s">
        <v>812</v>
      </c>
      <c r="J24" s="45" t="s">
        <v>808</v>
      </c>
      <c r="K24" s="45" t="s">
        <v>3080</v>
      </c>
      <c r="L24" s="46">
        <v>25</v>
      </c>
      <c r="M24" s="46">
        <v>6</v>
      </c>
      <c r="N24" s="45" t="s">
        <v>846</v>
      </c>
    </row>
    <row r="25" spans="1:14" ht="60">
      <c r="A25" s="45" t="s">
        <v>151</v>
      </c>
      <c r="B25" s="45" t="s">
        <v>3094</v>
      </c>
      <c r="C25" s="45" t="s">
        <v>9</v>
      </c>
      <c r="D25" s="45" t="s">
        <v>604</v>
      </c>
      <c r="E25" s="45" t="s">
        <v>3085</v>
      </c>
      <c r="F25" s="45" t="s">
        <v>847</v>
      </c>
      <c r="G25" s="45" t="s">
        <v>848</v>
      </c>
      <c r="H25" s="45" t="s">
        <v>746</v>
      </c>
      <c r="I25" s="45" t="s">
        <v>747</v>
      </c>
      <c r="J25" s="45" t="s">
        <v>849</v>
      </c>
      <c r="K25" s="45" t="s">
        <v>3080</v>
      </c>
      <c r="L25" s="46">
        <v>25</v>
      </c>
      <c r="M25" s="46">
        <v>5</v>
      </c>
      <c r="N25" s="45" t="s">
        <v>850</v>
      </c>
    </row>
    <row r="26" spans="1:14" ht="75">
      <c r="A26" s="45" t="s">
        <v>542</v>
      </c>
      <c r="B26" s="45" t="s">
        <v>3078</v>
      </c>
      <c r="C26" s="45" t="s">
        <v>15</v>
      </c>
      <c r="D26" s="45" t="s">
        <v>712</v>
      </c>
      <c r="E26" s="45" t="s">
        <v>3081</v>
      </c>
      <c r="F26" s="45" t="s">
        <v>851</v>
      </c>
      <c r="G26" s="45" t="s">
        <v>852</v>
      </c>
      <c r="H26" s="45" t="s">
        <v>812</v>
      </c>
      <c r="I26" s="45" t="s">
        <v>812</v>
      </c>
      <c r="J26" s="45" t="s">
        <v>2988</v>
      </c>
      <c r="K26" s="45" t="s">
        <v>3080</v>
      </c>
      <c r="L26" s="46">
        <v>24</v>
      </c>
      <c r="M26" s="46">
        <v>8</v>
      </c>
      <c r="N26" s="45" t="s">
        <v>853</v>
      </c>
    </row>
    <row r="27" spans="1:14" ht="60">
      <c r="A27" s="45" t="s">
        <v>854</v>
      </c>
      <c r="B27" s="45" t="s">
        <v>3078</v>
      </c>
      <c r="C27" s="45" t="s">
        <v>9</v>
      </c>
      <c r="D27" s="45" t="s">
        <v>604</v>
      </c>
      <c r="E27" s="45" t="s">
        <v>3085</v>
      </c>
      <c r="F27" s="45" t="s">
        <v>855</v>
      </c>
      <c r="G27" s="45" t="s">
        <v>856</v>
      </c>
      <c r="H27" s="45" t="s">
        <v>746</v>
      </c>
      <c r="I27" s="45" t="s">
        <v>748</v>
      </c>
      <c r="J27" s="45" t="s">
        <v>820</v>
      </c>
      <c r="K27" s="45" t="s">
        <v>3080</v>
      </c>
      <c r="L27" s="46">
        <v>24</v>
      </c>
      <c r="M27" s="46">
        <v>8</v>
      </c>
      <c r="N27" s="45" t="s">
        <v>857</v>
      </c>
    </row>
    <row r="28" spans="1:14" ht="105">
      <c r="A28" s="45" t="s">
        <v>465</v>
      </c>
      <c r="B28" s="45" t="s">
        <v>3078</v>
      </c>
      <c r="C28" s="45" t="s">
        <v>38</v>
      </c>
      <c r="D28" s="45" t="s">
        <v>604</v>
      </c>
      <c r="E28" s="45" t="s">
        <v>3081</v>
      </c>
      <c r="F28" s="45" t="s">
        <v>858</v>
      </c>
      <c r="G28" s="45" t="s">
        <v>859</v>
      </c>
      <c r="H28" s="45" t="s">
        <v>636</v>
      </c>
      <c r="I28" s="45" t="s">
        <v>637</v>
      </c>
      <c r="J28" s="45" t="s">
        <v>857</v>
      </c>
      <c r="K28" s="45" t="s">
        <v>3080</v>
      </c>
      <c r="L28" s="46">
        <v>24</v>
      </c>
      <c r="M28" s="46">
        <v>8</v>
      </c>
      <c r="N28" s="45" t="s">
        <v>857</v>
      </c>
    </row>
    <row r="29" spans="1:14" ht="90">
      <c r="A29" s="45" t="s">
        <v>520</v>
      </c>
      <c r="B29" s="45" t="s">
        <v>3078</v>
      </c>
      <c r="C29" s="45" t="s">
        <v>29</v>
      </c>
      <c r="D29" s="45" t="s">
        <v>604</v>
      </c>
      <c r="E29" s="45" t="s">
        <v>3081</v>
      </c>
      <c r="F29" s="45" t="s">
        <v>860</v>
      </c>
      <c r="G29" s="45" t="s">
        <v>861</v>
      </c>
      <c r="H29" s="45" t="s">
        <v>612</v>
      </c>
      <c r="I29" s="45" t="s">
        <v>719</v>
      </c>
      <c r="J29" s="45" t="s">
        <v>862</v>
      </c>
      <c r="K29" s="45" t="s">
        <v>3080</v>
      </c>
      <c r="L29" s="46">
        <v>24</v>
      </c>
      <c r="M29" s="46">
        <v>8</v>
      </c>
      <c r="N29" s="45" t="s">
        <v>857</v>
      </c>
    </row>
    <row r="30" spans="1:14" ht="60">
      <c r="A30" s="45" t="s">
        <v>494</v>
      </c>
      <c r="B30" s="45" t="s">
        <v>3078</v>
      </c>
      <c r="C30" s="45" t="s">
        <v>14</v>
      </c>
      <c r="D30" s="45" t="s">
        <v>604</v>
      </c>
      <c r="E30" s="45" t="s">
        <v>3081</v>
      </c>
      <c r="F30" s="45" t="s">
        <v>863</v>
      </c>
      <c r="G30" s="45" t="s">
        <v>864</v>
      </c>
      <c r="H30" s="45" t="s">
        <v>609</v>
      </c>
      <c r="I30" s="45" t="s">
        <v>812</v>
      </c>
      <c r="J30" s="45" t="s">
        <v>865</v>
      </c>
      <c r="K30" s="45" t="s">
        <v>3080</v>
      </c>
      <c r="L30" s="46">
        <v>24</v>
      </c>
      <c r="M30" s="46">
        <v>6</v>
      </c>
      <c r="N30" s="45" t="s">
        <v>866</v>
      </c>
    </row>
    <row r="31" spans="1:14" ht="45">
      <c r="A31" s="45" t="s">
        <v>737</v>
      </c>
      <c r="B31" s="45" t="s">
        <v>728</v>
      </c>
      <c r="C31" s="45" t="s">
        <v>729</v>
      </c>
      <c r="D31" s="45" t="s">
        <v>712</v>
      </c>
      <c r="E31" s="45" t="s">
        <v>3096</v>
      </c>
      <c r="F31" s="45" t="s">
        <v>738</v>
      </c>
      <c r="G31" s="45" t="s">
        <v>3097</v>
      </c>
      <c r="H31" s="45" t="s">
        <v>812</v>
      </c>
      <c r="I31" s="45" t="s">
        <v>812</v>
      </c>
      <c r="J31" s="45" t="s">
        <v>3098</v>
      </c>
      <c r="K31" s="45" t="s">
        <v>3080</v>
      </c>
      <c r="L31" s="46">
        <v>3</v>
      </c>
      <c r="M31" s="46">
        <v>6</v>
      </c>
      <c r="N31" s="45" t="s">
        <v>1646</v>
      </c>
    </row>
    <row r="32" spans="1:14" ht="135">
      <c r="A32" s="45" t="s">
        <v>867</v>
      </c>
      <c r="B32" s="45" t="s">
        <v>3078</v>
      </c>
      <c r="C32" s="45" t="s">
        <v>29</v>
      </c>
      <c r="D32" s="45" t="s">
        <v>604</v>
      </c>
      <c r="E32" s="45" t="s">
        <v>3079</v>
      </c>
      <c r="F32" s="45" t="s">
        <v>868</v>
      </c>
      <c r="G32" s="45" t="s">
        <v>869</v>
      </c>
      <c r="H32" s="45" t="s">
        <v>617</v>
      </c>
      <c r="I32" s="45" t="s">
        <v>666</v>
      </c>
      <c r="J32" s="45" t="s">
        <v>870</v>
      </c>
      <c r="K32" s="45" t="s">
        <v>3080</v>
      </c>
      <c r="L32" s="46">
        <v>24</v>
      </c>
      <c r="M32" s="46">
        <v>9</v>
      </c>
      <c r="N32" s="45" t="s">
        <v>871</v>
      </c>
    </row>
    <row r="33" spans="1:14" ht="120">
      <c r="A33" s="45" t="s">
        <v>872</v>
      </c>
      <c r="B33" s="45" t="s">
        <v>3078</v>
      </c>
      <c r="C33" s="45" t="s">
        <v>14</v>
      </c>
      <c r="D33" s="45" t="s">
        <v>604</v>
      </c>
      <c r="E33" s="45" t="s">
        <v>3081</v>
      </c>
      <c r="F33" s="45" t="s">
        <v>873</v>
      </c>
      <c r="G33" s="45" t="s">
        <v>874</v>
      </c>
      <c r="H33" s="45" t="s">
        <v>621</v>
      </c>
      <c r="I33" s="45" t="s">
        <v>715</v>
      </c>
      <c r="J33" s="45" t="s">
        <v>875</v>
      </c>
      <c r="K33" s="45" t="s">
        <v>3080</v>
      </c>
      <c r="L33" s="46">
        <v>24</v>
      </c>
      <c r="M33" s="46">
        <v>7</v>
      </c>
      <c r="N33" s="45" t="s">
        <v>875</v>
      </c>
    </row>
    <row r="34" spans="1:14" ht="90">
      <c r="A34" s="45" t="s">
        <v>544</v>
      </c>
      <c r="B34" s="45" t="s">
        <v>3078</v>
      </c>
      <c r="C34" s="45" t="s">
        <v>15</v>
      </c>
      <c r="D34" s="45" t="s">
        <v>604</v>
      </c>
      <c r="E34" s="45" t="s">
        <v>3081</v>
      </c>
      <c r="F34" s="45" t="s">
        <v>876</v>
      </c>
      <c r="G34" s="45" t="s">
        <v>877</v>
      </c>
      <c r="H34" s="45" t="s">
        <v>642</v>
      </c>
      <c r="I34" s="45" t="s">
        <v>723</v>
      </c>
      <c r="J34" s="45" t="s">
        <v>878</v>
      </c>
      <c r="K34" s="45" t="s">
        <v>3080</v>
      </c>
      <c r="L34" s="46">
        <v>24</v>
      </c>
      <c r="M34" s="46">
        <v>6</v>
      </c>
      <c r="N34" s="45" t="s">
        <v>879</v>
      </c>
    </row>
    <row r="35" spans="1:14" ht="75">
      <c r="A35" s="45" t="s">
        <v>513</v>
      </c>
      <c r="B35" s="45" t="s">
        <v>3078</v>
      </c>
      <c r="C35" s="45" t="s">
        <v>29</v>
      </c>
      <c r="D35" s="45" t="s">
        <v>604</v>
      </c>
      <c r="E35" s="45" t="s">
        <v>3081</v>
      </c>
      <c r="F35" s="45" t="s">
        <v>880</v>
      </c>
      <c r="G35" s="45" t="s">
        <v>881</v>
      </c>
      <c r="H35" s="45" t="s">
        <v>619</v>
      </c>
      <c r="I35" s="45" t="s">
        <v>812</v>
      </c>
      <c r="J35" s="45" t="s">
        <v>882</v>
      </c>
      <c r="K35" s="45" t="s">
        <v>3080</v>
      </c>
      <c r="L35" s="46">
        <v>23</v>
      </c>
      <c r="M35" s="46">
        <v>6</v>
      </c>
      <c r="N35" s="45" t="s">
        <v>882</v>
      </c>
    </row>
    <row r="36" spans="1:14" ht="90">
      <c r="A36" s="45" t="s">
        <v>206</v>
      </c>
      <c r="B36" s="45" t="s">
        <v>3078</v>
      </c>
      <c r="C36" s="45" t="s">
        <v>10</v>
      </c>
      <c r="D36" s="45" t="s">
        <v>604</v>
      </c>
      <c r="E36" s="45" t="s">
        <v>3081</v>
      </c>
      <c r="F36" s="45" t="s">
        <v>883</v>
      </c>
      <c r="G36" s="45" t="s">
        <v>884</v>
      </c>
      <c r="H36" s="45" t="s">
        <v>675</v>
      </c>
      <c r="I36" s="45" t="s">
        <v>725</v>
      </c>
      <c r="J36" s="45" t="s">
        <v>885</v>
      </c>
      <c r="K36" s="45" t="s">
        <v>3080</v>
      </c>
      <c r="L36" s="46">
        <v>24</v>
      </c>
      <c r="M36" s="46">
        <v>2</v>
      </c>
      <c r="N36" s="45" t="s">
        <v>885</v>
      </c>
    </row>
    <row r="37" spans="1:14" ht="90">
      <c r="A37" s="45" t="s">
        <v>547</v>
      </c>
      <c r="B37" s="45" t="s">
        <v>3099</v>
      </c>
      <c r="C37" s="45" t="s">
        <v>15</v>
      </c>
      <c r="D37" s="45" t="s">
        <v>604</v>
      </c>
      <c r="E37" s="45" t="s">
        <v>3081</v>
      </c>
      <c r="F37" s="45" t="s">
        <v>886</v>
      </c>
      <c r="G37" s="45" t="s">
        <v>887</v>
      </c>
      <c r="H37" s="45" t="s">
        <v>642</v>
      </c>
      <c r="I37" s="45" t="s">
        <v>723</v>
      </c>
      <c r="J37" s="45" t="s">
        <v>888</v>
      </c>
      <c r="K37" s="45" t="s">
        <v>3080</v>
      </c>
      <c r="L37" s="46">
        <v>2</v>
      </c>
      <c r="M37" s="46">
        <v>3</v>
      </c>
      <c r="N37" s="45" t="s">
        <v>889</v>
      </c>
    </row>
    <row r="38" spans="1:14" ht="90">
      <c r="A38" s="45" t="s">
        <v>138</v>
      </c>
      <c r="B38" s="45" t="s">
        <v>3078</v>
      </c>
      <c r="C38" s="45" t="s">
        <v>30</v>
      </c>
      <c r="D38" s="45" t="s">
        <v>604</v>
      </c>
      <c r="E38" s="45" t="s">
        <v>20</v>
      </c>
      <c r="F38" s="45" t="s">
        <v>890</v>
      </c>
      <c r="G38" s="45" t="s">
        <v>891</v>
      </c>
      <c r="H38" s="45" t="s">
        <v>630</v>
      </c>
      <c r="I38" s="45" t="s">
        <v>812</v>
      </c>
      <c r="J38" s="45" t="s">
        <v>892</v>
      </c>
      <c r="K38" s="45" t="s">
        <v>3083</v>
      </c>
      <c r="L38" s="46">
        <v>23</v>
      </c>
      <c r="M38" s="46">
        <v>9</v>
      </c>
      <c r="N38" s="45" t="s">
        <v>893</v>
      </c>
    </row>
    <row r="39" spans="1:14" ht="60">
      <c r="A39" s="45" t="s">
        <v>351</v>
      </c>
      <c r="B39" s="45" t="s">
        <v>3078</v>
      </c>
      <c r="C39" s="45" t="s">
        <v>13</v>
      </c>
      <c r="D39" s="45" t="s">
        <v>604</v>
      </c>
      <c r="E39" s="45" t="s">
        <v>3085</v>
      </c>
      <c r="F39" s="45" t="s">
        <v>894</v>
      </c>
      <c r="G39" s="45" t="s">
        <v>895</v>
      </c>
      <c r="H39" s="45" t="s">
        <v>605</v>
      </c>
      <c r="I39" s="45" t="s">
        <v>606</v>
      </c>
      <c r="J39" s="45" t="s">
        <v>882</v>
      </c>
      <c r="K39" s="45" t="s">
        <v>3080</v>
      </c>
      <c r="L39" s="46">
        <v>23</v>
      </c>
      <c r="M39" s="46">
        <v>6</v>
      </c>
      <c r="N39" s="45" t="s">
        <v>882</v>
      </c>
    </row>
    <row r="40" spans="1:14" ht="75">
      <c r="A40" s="45" t="s">
        <v>896</v>
      </c>
      <c r="B40" s="45" t="s">
        <v>3078</v>
      </c>
      <c r="C40" s="45" t="s">
        <v>7</v>
      </c>
      <c r="D40" s="45" t="s">
        <v>604</v>
      </c>
      <c r="E40" s="45" t="s">
        <v>3079</v>
      </c>
      <c r="F40" s="45" t="s">
        <v>897</v>
      </c>
      <c r="G40" s="45" t="s">
        <v>898</v>
      </c>
      <c r="H40" s="45" t="s">
        <v>624</v>
      </c>
      <c r="I40" s="45" t="s">
        <v>625</v>
      </c>
      <c r="J40" s="45" t="s">
        <v>899</v>
      </c>
      <c r="K40" s="45" t="s">
        <v>3080</v>
      </c>
      <c r="L40" s="46">
        <v>23</v>
      </c>
      <c r="M40" s="46">
        <v>3</v>
      </c>
      <c r="N40" s="45" t="s">
        <v>899</v>
      </c>
    </row>
    <row r="41" spans="1:14" ht="75">
      <c r="A41" s="45" t="s">
        <v>49</v>
      </c>
      <c r="B41" s="45" t="s">
        <v>3078</v>
      </c>
      <c r="C41" s="45" t="s">
        <v>7</v>
      </c>
      <c r="D41" s="45" t="s">
        <v>604</v>
      </c>
      <c r="E41" s="45" t="s">
        <v>3085</v>
      </c>
      <c r="F41" s="45" t="s">
        <v>900</v>
      </c>
      <c r="G41" s="45" t="s">
        <v>901</v>
      </c>
      <c r="H41" s="45" t="s">
        <v>902</v>
      </c>
      <c r="I41" s="45" t="s">
        <v>812</v>
      </c>
      <c r="J41" s="45" t="s">
        <v>808</v>
      </c>
      <c r="K41" s="45" t="s">
        <v>3080</v>
      </c>
      <c r="L41" s="46">
        <v>22</v>
      </c>
      <c r="M41" s="46">
        <v>11</v>
      </c>
      <c r="N41" s="45" t="s">
        <v>903</v>
      </c>
    </row>
    <row r="42" spans="1:14" ht="75">
      <c r="A42" s="45" t="s">
        <v>904</v>
      </c>
      <c r="B42" s="45" t="s">
        <v>3078</v>
      </c>
      <c r="C42" s="45" t="s">
        <v>603</v>
      </c>
      <c r="D42" s="45" t="s">
        <v>604</v>
      </c>
      <c r="E42" s="45" t="s">
        <v>3082</v>
      </c>
      <c r="F42" s="45" t="s">
        <v>905</v>
      </c>
      <c r="G42" s="45" t="s">
        <v>906</v>
      </c>
      <c r="H42" s="45" t="s">
        <v>663</v>
      </c>
      <c r="I42" s="45" t="s">
        <v>812</v>
      </c>
      <c r="J42" s="45" t="s">
        <v>808</v>
      </c>
      <c r="K42" s="45" t="s">
        <v>3083</v>
      </c>
      <c r="L42" s="46">
        <v>22</v>
      </c>
      <c r="M42" s="46">
        <v>8</v>
      </c>
      <c r="N42" s="45" t="s">
        <v>907</v>
      </c>
    </row>
    <row r="43" spans="1:14" ht="90">
      <c r="A43" s="45" t="s">
        <v>562</v>
      </c>
      <c r="B43" s="45" t="s">
        <v>3078</v>
      </c>
      <c r="C43" s="45" t="s">
        <v>15</v>
      </c>
      <c r="D43" s="45" t="s">
        <v>604</v>
      </c>
      <c r="E43" s="45" t="s">
        <v>3082</v>
      </c>
      <c r="F43" s="45" t="s">
        <v>908</v>
      </c>
      <c r="G43" s="45" t="s">
        <v>909</v>
      </c>
      <c r="H43" s="45" t="s">
        <v>642</v>
      </c>
      <c r="I43" s="45" t="s">
        <v>723</v>
      </c>
      <c r="J43" s="45" t="s">
        <v>910</v>
      </c>
      <c r="K43" s="45" t="s">
        <v>3083</v>
      </c>
      <c r="L43" s="46">
        <v>22</v>
      </c>
      <c r="M43" s="46">
        <v>8</v>
      </c>
      <c r="N43" s="45" t="s">
        <v>911</v>
      </c>
    </row>
    <row r="44" spans="1:14" ht="75">
      <c r="A44" s="45" t="s">
        <v>543</v>
      </c>
      <c r="B44" s="45" t="s">
        <v>3078</v>
      </c>
      <c r="C44" s="45" t="s">
        <v>15</v>
      </c>
      <c r="D44" s="45" t="s">
        <v>604</v>
      </c>
      <c r="E44" s="45" t="s">
        <v>20</v>
      </c>
      <c r="F44" s="45" t="s">
        <v>912</v>
      </c>
      <c r="G44" s="45" t="s">
        <v>913</v>
      </c>
      <c r="H44" s="45" t="s">
        <v>645</v>
      </c>
      <c r="I44" s="45" t="s">
        <v>726</v>
      </c>
      <c r="J44" s="45" t="s">
        <v>914</v>
      </c>
      <c r="K44" s="45" t="s">
        <v>3083</v>
      </c>
      <c r="L44" s="46">
        <v>22</v>
      </c>
      <c r="M44" s="46">
        <v>7</v>
      </c>
      <c r="N44" s="45" t="s">
        <v>914</v>
      </c>
    </row>
    <row r="45" spans="1:14" ht="60">
      <c r="A45" s="45" t="s">
        <v>478</v>
      </c>
      <c r="B45" s="45" t="s">
        <v>3078</v>
      </c>
      <c r="C45" s="45" t="s">
        <v>14</v>
      </c>
      <c r="D45" s="45" t="s">
        <v>604</v>
      </c>
      <c r="E45" s="45" t="s">
        <v>3085</v>
      </c>
      <c r="F45" s="45" t="s">
        <v>915</v>
      </c>
      <c r="G45" s="45" t="s">
        <v>916</v>
      </c>
      <c r="H45" s="45" t="s">
        <v>609</v>
      </c>
      <c r="I45" s="45" t="s">
        <v>812</v>
      </c>
      <c r="J45" s="45" t="s">
        <v>917</v>
      </c>
      <c r="K45" s="45" t="s">
        <v>3080</v>
      </c>
      <c r="L45" s="46">
        <v>22</v>
      </c>
      <c r="M45" s="46">
        <v>5</v>
      </c>
      <c r="N45" s="45" t="s">
        <v>917</v>
      </c>
    </row>
    <row r="46" spans="1:14" ht="60">
      <c r="A46" s="45" t="s">
        <v>199</v>
      </c>
      <c r="B46" s="45" t="s">
        <v>3078</v>
      </c>
      <c r="C46" s="45" t="s">
        <v>10</v>
      </c>
      <c r="D46" s="45" t="s">
        <v>604</v>
      </c>
      <c r="E46" s="45" t="s">
        <v>3085</v>
      </c>
      <c r="F46" s="45" t="s">
        <v>918</v>
      </c>
      <c r="G46" s="45" t="s">
        <v>919</v>
      </c>
      <c r="H46" s="45" t="s">
        <v>920</v>
      </c>
      <c r="I46" s="45" t="s">
        <v>714</v>
      </c>
      <c r="J46" s="45" t="s">
        <v>921</v>
      </c>
      <c r="K46" s="45" t="s">
        <v>3080</v>
      </c>
      <c r="L46" s="46">
        <v>22</v>
      </c>
      <c r="M46" s="46">
        <v>4</v>
      </c>
      <c r="N46" s="45" t="s">
        <v>921</v>
      </c>
    </row>
    <row r="47" spans="1:14" ht="75">
      <c r="A47" s="45" t="s">
        <v>92</v>
      </c>
      <c r="B47" s="45" t="s">
        <v>3078</v>
      </c>
      <c r="C47" s="45" t="s">
        <v>602</v>
      </c>
      <c r="D47" s="45" t="s">
        <v>604</v>
      </c>
      <c r="E47" s="45" t="s">
        <v>3081</v>
      </c>
      <c r="F47" s="45" t="s">
        <v>922</v>
      </c>
      <c r="G47" s="45" t="s">
        <v>923</v>
      </c>
      <c r="H47" s="45" t="s">
        <v>628</v>
      </c>
      <c r="I47" s="45" t="s">
        <v>629</v>
      </c>
      <c r="J47" s="45" t="s">
        <v>924</v>
      </c>
      <c r="K47" s="45" t="s">
        <v>3080</v>
      </c>
      <c r="L47" s="46">
        <v>23</v>
      </c>
      <c r="M47" s="46">
        <v>3</v>
      </c>
      <c r="N47" s="45" t="s">
        <v>924</v>
      </c>
    </row>
    <row r="48" spans="1:14" ht="120">
      <c r="A48" s="45" t="s">
        <v>484</v>
      </c>
      <c r="B48" s="45" t="s">
        <v>3078</v>
      </c>
      <c r="C48" s="45" t="s">
        <v>14</v>
      </c>
      <c r="D48" s="45" t="s">
        <v>604</v>
      </c>
      <c r="E48" s="45" t="s">
        <v>3081</v>
      </c>
      <c r="F48" s="45" t="s">
        <v>925</v>
      </c>
      <c r="G48" s="45" t="s">
        <v>926</v>
      </c>
      <c r="H48" s="45" t="s">
        <v>621</v>
      </c>
      <c r="I48" s="45" t="s">
        <v>715</v>
      </c>
      <c r="J48" s="45" t="s">
        <v>927</v>
      </c>
      <c r="K48" s="45" t="s">
        <v>3080</v>
      </c>
      <c r="L48" s="46">
        <v>23</v>
      </c>
      <c r="M48" s="46">
        <v>2</v>
      </c>
      <c r="N48" s="45" t="s">
        <v>927</v>
      </c>
    </row>
    <row r="49" spans="1:14" ht="75">
      <c r="A49" s="45" t="s">
        <v>150</v>
      </c>
      <c r="B49" s="45" t="s">
        <v>3078</v>
      </c>
      <c r="C49" s="45" t="s">
        <v>9</v>
      </c>
      <c r="D49" s="45" t="s">
        <v>604</v>
      </c>
      <c r="E49" s="45" t="s">
        <v>3085</v>
      </c>
      <c r="F49" s="45" t="s">
        <v>928</v>
      </c>
      <c r="G49" s="45" t="s">
        <v>929</v>
      </c>
      <c r="H49" s="45" t="s">
        <v>746</v>
      </c>
      <c r="I49" s="45" t="s">
        <v>747</v>
      </c>
      <c r="J49" s="45" t="s">
        <v>820</v>
      </c>
      <c r="K49" s="45" t="s">
        <v>3080</v>
      </c>
      <c r="L49" s="46">
        <v>23</v>
      </c>
      <c r="M49" s="46">
        <v>0</v>
      </c>
      <c r="N49" s="45" t="s">
        <v>930</v>
      </c>
    </row>
    <row r="50" spans="1:14" ht="105">
      <c r="A50" s="45" t="s">
        <v>463</v>
      </c>
      <c r="B50" s="45" t="s">
        <v>3078</v>
      </c>
      <c r="C50" s="45" t="s">
        <v>38</v>
      </c>
      <c r="D50" s="45" t="s">
        <v>604</v>
      </c>
      <c r="E50" s="45" t="s">
        <v>3085</v>
      </c>
      <c r="F50" s="45" t="s">
        <v>931</v>
      </c>
      <c r="G50" s="45" t="s">
        <v>932</v>
      </c>
      <c r="H50" s="45" t="s">
        <v>634</v>
      </c>
      <c r="I50" s="45" t="s">
        <v>635</v>
      </c>
      <c r="J50" s="45" t="s">
        <v>933</v>
      </c>
      <c r="K50" s="45" t="s">
        <v>3080</v>
      </c>
      <c r="L50" s="46">
        <v>22</v>
      </c>
      <c r="M50" s="46">
        <v>10</v>
      </c>
      <c r="N50" s="45" t="s">
        <v>933</v>
      </c>
    </row>
    <row r="51" spans="1:14" ht="60">
      <c r="A51" s="45" t="s">
        <v>557</v>
      </c>
      <c r="B51" s="45" t="s">
        <v>3078</v>
      </c>
      <c r="C51" s="45" t="s">
        <v>15</v>
      </c>
      <c r="D51" s="45" t="s">
        <v>604</v>
      </c>
      <c r="E51" s="45" t="s">
        <v>3100</v>
      </c>
      <c r="F51" s="45" t="s">
        <v>934</v>
      </c>
      <c r="G51" s="45" t="s">
        <v>935</v>
      </c>
      <c r="H51" s="45" t="s">
        <v>643</v>
      </c>
      <c r="I51" s="45" t="s">
        <v>644</v>
      </c>
      <c r="J51" s="45" t="s">
        <v>914</v>
      </c>
      <c r="K51" s="45" t="s">
        <v>3083</v>
      </c>
      <c r="L51" s="46">
        <v>22</v>
      </c>
      <c r="M51" s="46">
        <v>7</v>
      </c>
      <c r="N51" s="45" t="s">
        <v>914</v>
      </c>
    </row>
    <row r="52" spans="1:14" ht="105">
      <c r="A52" s="45" t="s">
        <v>469</v>
      </c>
      <c r="B52" s="45" t="s">
        <v>3078</v>
      </c>
      <c r="C52" s="45" t="s">
        <v>38</v>
      </c>
      <c r="D52" s="45" t="s">
        <v>604</v>
      </c>
      <c r="E52" s="45" t="s">
        <v>3081</v>
      </c>
      <c r="F52" s="45" t="s">
        <v>936</v>
      </c>
      <c r="G52" s="45" t="s">
        <v>937</v>
      </c>
      <c r="H52" s="45" t="s">
        <v>634</v>
      </c>
      <c r="I52" s="45" t="s">
        <v>635</v>
      </c>
      <c r="J52" s="45" t="s">
        <v>938</v>
      </c>
      <c r="K52" s="45" t="s">
        <v>3080</v>
      </c>
      <c r="L52" s="46">
        <v>22</v>
      </c>
      <c r="M52" s="46">
        <v>6</v>
      </c>
      <c r="N52" s="45" t="s">
        <v>938</v>
      </c>
    </row>
    <row r="53" spans="1:14" ht="60">
      <c r="A53" s="45" t="s">
        <v>168</v>
      </c>
      <c r="B53" s="45" t="s">
        <v>3078</v>
      </c>
      <c r="C53" s="45" t="s">
        <v>9</v>
      </c>
      <c r="D53" s="45" t="s">
        <v>604</v>
      </c>
      <c r="E53" s="45" t="s">
        <v>3079</v>
      </c>
      <c r="F53" s="45" t="s">
        <v>939</v>
      </c>
      <c r="G53" s="45" t="s">
        <v>940</v>
      </c>
      <c r="H53" s="45" t="s">
        <v>746</v>
      </c>
      <c r="I53" s="45" t="s">
        <v>747</v>
      </c>
      <c r="J53" s="45" t="s">
        <v>820</v>
      </c>
      <c r="K53" s="45" t="s">
        <v>3080</v>
      </c>
      <c r="L53" s="46">
        <v>22</v>
      </c>
      <c r="M53" s="46">
        <v>4</v>
      </c>
      <c r="N53" s="45" t="s">
        <v>941</v>
      </c>
    </row>
    <row r="54" spans="1:14" ht="75">
      <c r="A54" s="45" t="s">
        <v>344</v>
      </c>
      <c r="B54" s="45" t="s">
        <v>3078</v>
      </c>
      <c r="C54" s="45" t="s">
        <v>13</v>
      </c>
      <c r="D54" s="45" t="s">
        <v>604</v>
      </c>
      <c r="E54" s="45" t="s">
        <v>3085</v>
      </c>
      <c r="F54" s="45" t="s">
        <v>942</v>
      </c>
      <c r="G54" s="45" t="s">
        <v>943</v>
      </c>
      <c r="H54" s="45" t="s">
        <v>605</v>
      </c>
      <c r="I54" s="45" t="s">
        <v>606</v>
      </c>
      <c r="J54" s="45" t="s">
        <v>944</v>
      </c>
      <c r="K54" s="45" t="s">
        <v>3080</v>
      </c>
      <c r="L54" s="46">
        <v>22</v>
      </c>
      <c r="M54" s="46">
        <v>2</v>
      </c>
      <c r="N54" s="45" t="s">
        <v>944</v>
      </c>
    </row>
    <row r="55" spans="1:14" ht="75">
      <c r="A55" s="45" t="s">
        <v>511</v>
      </c>
      <c r="B55" s="45" t="s">
        <v>3078</v>
      </c>
      <c r="C55" s="45" t="s">
        <v>29</v>
      </c>
      <c r="D55" s="45" t="s">
        <v>604</v>
      </c>
      <c r="E55" s="45" t="s">
        <v>3081</v>
      </c>
      <c r="F55" s="45" t="s">
        <v>945</v>
      </c>
      <c r="G55" s="45" t="s">
        <v>946</v>
      </c>
      <c r="H55" s="45" t="s">
        <v>619</v>
      </c>
      <c r="I55" s="45" t="s">
        <v>716</v>
      </c>
      <c r="J55" s="45" t="s">
        <v>947</v>
      </c>
      <c r="K55" s="45" t="s">
        <v>3080</v>
      </c>
      <c r="L55" s="46">
        <v>22</v>
      </c>
      <c r="M55" s="46">
        <v>0</v>
      </c>
      <c r="N55" s="45" t="s">
        <v>947</v>
      </c>
    </row>
    <row r="56" spans="1:14" ht="75">
      <c r="A56" s="45" t="s">
        <v>515</v>
      </c>
      <c r="B56" s="45" t="s">
        <v>3078</v>
      </c>
      <c r="C56" s="45" t="s">
        <v>29</v>
      </c>
      <c r="D56" s="45" t="s">
        <v>604</v>
      </c>
      <c r="E56" s="45" t="s">
        <v>3081</v>
      </c>
      <c r="F56" s="45" t="s">
        <v>948</v>
      </c>
      <c r="G56" s="45" t="s">
        <v>949</v>
      </c>
      <c r="H56" s="45" t="s">
        <v>619</v>
      </c>
      <c r="I56" s="45" t="s">
        <v>716</v>
      </c>
      <c r="J56" s="45" t="s">
        <v>950</v>
      </c>
      <c r="K56" s="45" t="s">
        <v>3080</v>
      </c>
      <c r="L56" s="46">
        <v>21</v>
      </c>
      <c r="M56" s="46">
        <v>8</v>
      </c>
      <c r="N56" s="45" t="s">
        <v>950</v>
      </c>
    </row>
    <row r="57" spans="1:14" ht="135">
      <c r="A57" s="45" t="s">
        <v>476</v>
      </c>
      <c r="B57" s="45" t="s">
        <v>3078</v>
      </c>
      <c r="C57" s="45" t="s">
        <v>14</v>
      </c>
      <c r="D57" s="45" t="s">
        <v>604</v>
      </c>
      <c r="E57" s="45" t="s">
        <v>3085</v>
      </c>
      <c r="F57" s="45" t="s">
        <v>951</v>
      </c>
      <c r="G57" s="45" t="s">
        <v>952</v>
      </c>
      <c r="H57" s="45" t="s">
        <v>607</v>
      </c>
      <c r="I57" s="45" t="s">
        <v>718</v>
      </c>
      <c r="J57" s="45" t="s">
        <v>953</v>
      </c>
      <c r="K57" s="45" t="s">
        <v>3080</v>
      </c>
      <c r="L57" s="46">
        <v>21</v>
      </c>
      <c r="M57" s="46">
        <v>5</v>
      </c>
      <c r="N57" s="45" t="s">
        <v>953</v>
      </c>
    </row>
    <row r="58" spans="1:14" ht="75">
      <c r="A58" s="45" t="s">
        <v>54</v>
      </c>
      <c r="B58" s="45" t="s">
        <v>3078</v>
      </c>
      <c r="C58" s="45" t="s">
        <v>7</v>
      </c>
      <c r="D58" s="45" t="s">
        <v>604</v>
      </c>
      <c r="E58" s="45" t="s">
        <v>3081</v>
      </c>
      <c r="F58" s="45" t="s">
        <v>954</v>
      </c>
      <c r="G58" s="45" t="s">
        <v>955</v>
      </c>
      <c r="H58" s="45" t="s">
        <v>956</v>
      </c>
      <c r="I58" s="45" t="s">
        <v>812</v>
      </c>
      <c r="J58" s="45" t="s">
        <v>808</v>
      </c>
      <c r="K58" s="45" t="s">
        <v>3080</v>
      </c>
      <c r="L58" s="46">
        <v>21</v>
      </c>
      <c r="M58" s="46">
        <v>10</v>
      </c>
      <c r="N58" s="45" t="s">
        <v>957</v>
      </c>
    </row>
    <row r="59" spans="1:14" ht="75">
      <c r="A59" s="45" t="s">
        <v>958</v>
      </c>
      <c r="B59" s="45" t="s">
        <v>3078</v>
      </c>
      <c r="C59" s="45" t="s">
        <v>8</v>
      </c>
      <c r="D59" s="45" t="s">
        <v>604</v>
      </c>
      <c r="E59" s="45" t="s">
        <v>3079</v>
      </c>
      <c r="F59" s="45" t="s">
        <v>959</v>
      </c>
      <c r="G59" s="45" t="s">
        <v>960</v>
      </c>
      <c r="H59" s="45" t="s">
        <v>667</v>
      </c>
      <c r="I59" s="45" t="s">
        <v>668</v>
      </c>
      <c r="J59" s="45" t="s">
        <v>961</v>
      </c>
      <c r="K59" s="45" t="s">
        <v>3080</v>
      </c>
      <c r="L59" s="46">
        <v>21</v>
      </c>
      <c r="M59" s="46">
        <v>7</v>
      </c>
      <c r="N59" s="45" t="s">
        <v>961</v>
      </c>
    </row>
    <row r="60" spans="1:14" ht="75">
      <c r="A60" s="45" t="s">
        <v>962</v>
      </c>
      <c r="B60" s="45" t="s">
        <v>3078</v>
      </c>
      <c r="C60" s="45" t="s">
        <v>603</v>
      </c>
      <c r="D60" s="45" t="s">
        <v>604</v>
      </c>
      <c r="E60" s="45" t="s">
        <v>3079</v>
      </c>
      <c r="F60" s="45" t="s">
        <v>963</v>
      </c>
      <c r="G60" s="45" t="s">
        <v>964</v>
      </c>
      <c r="H60" s="45" t="s">
        <v>663</v>
      </c>
      <c r="I60" s="45" t="s">
        <v>812</v>
      </c>
      <c r="J60" s="45" t="s">
        <v>808</v>
      </c>
      <c r="K60" s="45" t="s">
        <v>3080</v>
      </c>
      <c r="L60" s="46">
        <v>21</v>
      </c>
      <c r="M60" s="46">
        <v>4</v>
      </c>
      <c r="N60" s="45" t="s">
        <v>965</v>
      </c>
    </row>
    <row r="61" spans="1:14" ht="120">
      <c r="A61" s="45" t="s">
        <v>966</v>
      </c>
      <c r="B61" s="45" t="s">
        <v>3078</v>
      </c>
      <c r="C61" s="45" t="s">
        <v>14</v>
      </c>
      <c r="D61" s="45" t="s">
        <v>604</v>
      </c>
      <c r="E61" s="45" t="s">
        <v>3079</v>
      </c>
      <c r="F61" s="45" t="s">
        <v>967</v>
      </c>
      <c r="G61" s="45" t="s">
        <v>968</v>
      </c>
      <c r="H61" s="45" t="s">
        <v>664</v>
      </c>
      <c r="I61" s="45" t="s">
        <v>665</v>
      </c>
      <c r="J61" s="45" t="s">
        <v>786</v>
      </c>
      <c r="K61" s="45" t="s">
        <v>3080</v>
      </c>
      <c r="L61" s="46">
        <v>20</v>
      </c>
      <c r="M61" s="46">
        <v>11</v>
      </c>
      <c r="N61" s="45" t="s">
        <v>969</v>
      </c>
    </row>
    <row r="62" spans="1:14" ht="75">
      <c r="A62" s="45" t="s">
        <v>970</v>
      </c>
      <c r="B62" s="45" t="s">
        <v>3078</v>
      </c>
      <c r="C62" s="45" t="s">
        <v>7</v>
      </c>
      <c r="D62" s="45" t="s">
        <v>604</v>
      </c>
      <c r="E62" s="45" t="s">
        <v>3082</v>
      </c>
      <c r="F62" s="45" t="s">
        <v>971</v>
      </c>
      <c r="G62" s="45" t="s">
        <v>972</v>
      </c>
      <c r="H62" s="45" t="s">
        <v>624</v>
      </c>
      <c r="I62" s="45" t="s">
        <v>625</v>
      </c>
      <c r="J62" s="45" t="s">
        <v>973</v>
      </c>
      <c r="K62" s="45" t="s">
        <v>3083</v>
      </c>
      <c r="L62" s="46">
        <v>21</v>
      </c>
      <c r="M62" s="46">
        <v>1</v>
      </c>
      <c r="N62" s="45" t="s">
        <v>973</v>
      </c>
    </row>
    <row r="63" spans="1:14" ht="90">
      <c r="A63" s="45" t="s">
        <v>531</v>
      </c>
      <c r="B63" s="45" t="s">
        <v>3078</v>
      </c>
      <c r="C63" s="45" t="s">
        <v>29</v>
      </c>
      <c r="D63" s="45" t="s">
        <v>604</v>
      </c>
      <c r="E63" s="45" t="s">
        <v>3081</v>
      </c>
      <c r="F63" s="45" t="s">
        <v>974</v>
      </c>
      <c r="G63" s="45" t="s">
        <v>975</v>
      </c>
      <c r="H63" s="45" t="s">
        <v>617</v>
      </c>
      <c r="I63" s="45" t="s">
        <v>618</v>
      </c>
      <c r="J63" s="45" t="s">
        <v>976</v>
      </c>
      <c r="K63" s="45" t="s">
        <v>3080</v>
      </c>
      <c r="L63" s="46">
        <v>21</v>
      </c>
      <c r="M63" s="46">
        <v>0</v>
      </c>
      <c r="N63" s="45" t="s">
        <v>976</v>
      </c>
    </row>
    <row r="64" spans="1:14" ht="75">
      <c r="A64" s="45" t="s">
        <v>57</v>
      </c>
      <c r="B64" s="45" t="s">
        <v>3078</v>
      </c>
      <c r="C64" s="45" t="s">
        <v>7</v>
      </c>
      <c r="D64" s="45" t="s">
        <v>604</v>
      </c>
      <c r="E64" s="45" t="s">
        <v>3081</v>
      </c>
      <c r="F64" s="45" t="s">
        <v>977</v>
      </c>
      <c r="G64" s="45" t="s">
        <v>978</v>
      </c>
      <c r="H64" s="45" t="s">
        <v>624</v>
      </c>
      <c r="I64" s="45" t="s">
        <v>625</v>
      </c>
      <c r="J64" s="45" t="s">
        <v>969</v>
      </c>
      <c r="K64" s="45" t="s">
        <v>3080</v>
      </c>
      <c r="L64" s="46">
        <v>20</v>
      </c>
      <c r="M64" s="46">
        <v>11</v>
      </c>
      <c r="N64" s="45" t="s">
        <v>969</v>
      </c>
    </row>
    <row r="65" spans="1:14" ht="105">
      <c r="A65" s="45" t="s">
        <v>461</v>
      </c>
      <c r="B65" s="45" t="s">
        <v>3078</v>
      </c>
      <c r="C65" s="45" t="s">
        <v>38</v>
      </c>
      <c r="D65" s="45" t="s">
        <v>604</v>
      </c>
      <c r="E65" s="45" t="s">
        <v>3085</v>
      </c>
      <c r="F65" s="45" t="s">
        <v>979</v>
      </c>
      <c r="G65" s="45" t="s">
        <v>980</v>
      </c>
      <c r="H65" s="45" t="s">
        <v>636</v>
      </c>
      <c r="I65" s="45" t="s">
        <v>637</v>
      </c>
      <c r="J65" s="45" t="s">
        <v>981</v>
      </c>
      <c r="K65" s="45" t="s">
        <v>3080</v>
      </c>
      <c r="L65" s="46">
        <v>20</v>
      </c>
      <c r="M65" s="46">
        <v>10</v>
      </c>
      <c r="N65" s="45" t="s">
        <v>981</v>
      </c>
    </row>
    <row r="66" spans="1:14" ht="60">
      <c r="A66" s="45" t="s">
        <v>399</v>
      </c>
      <c r="B66" s="45" t="s">
        <v>3078</v>
      </c>
      <c r="C66" s="45" t="s">
        <v>13</v>
      </c>
      <c r="D66" s="45" t="s">
        <v>604</v>
      </c>
      <c r="E66" s="45" t="s">
        <v>3079</v>
      </c>
      <c r="F66" s="45" t="s">
        <v>982</v>
      </c>
      <c r="G66" s="45" t="s">
        <v>983</v>
      </c>
      <c r="H66" s="45" t="s">
        <v>605</v>
      </c>
      <c r="I66" s="45" t="s">
        <v>606</v>
      </c>
      <c r="J66" s="45" t="s">
        <v>984</v>
      </c>
      <c r="K66" s="45" t="s">
        <v>3080</v>
      </c>
      <c r="L66" s="46">
        <v>20</v>
      </c>
      <c r="M66" s="46">
        <v>10</v>
      </c>
      <c r="N66" s="45" t="s">
        <v>984</v>
      </c>
    </row>
    <row r="67" spans="1:14" ht="75">
      <c r="A67" s="45" t="s">
        <v>61</v>
      </c>
      <c r="B67" s="45" t="s">
        <v>3078</v>
      </c>
      <c r="C67" s="45" t="s">
        <v>603</v>
      </c>
      <c r="D67" s="45" t="s">
        <v>604</v>
      </c>
      <c r="E67" s="45" t="s">
        <v>3081</v>
      </c>
      <c r="F67" s="45" t="s">
        <v>985</v>
      </c>
      <c r="G67" s="45" t="s">
        <v>986</v>
      </c>
      <c r="H67" s="45" t="s">
        <v>663</v>
      </c>
      <c r="I67" s="45" t="s">
        <v>812</v>
      </c>
      <c r="J67" s="45" t="s">
        <v>808</v>
      </c>
      <c r="K67" s="45" t="s">
        <v>3080</v>
      </c>
      <c r="L67" s="46">
        <v>20</v>
      </c>
      <c r="M67" s="46">
        <v>10</v>
      </c>
      <c r="N67" s="45" t="s">
        <v>984</v>
      </c>
    </row>
    <row r="68" spans="1:14" ht="60">
      <c r="A68" s="45" t="s">
        <v>987</v>
      </c>
      <c r="B68" s="45" t="s">
        <v>3078</v>
      </c>
      <c r="C68" s="45" t="s">
        <v>603</v>
      </c>
      <c r="D68" s="45" t="s">
        <v>604</v>
      </c>
      <c r="E68" s="45" t="s">
        <v>3079</v>
      </c>
      <c r="F68" s="45" t="s">
        <v>988</v>
      </c>
      <c r="G68" s="45" t="s">
        <v>989</v>
      </c>
      <c r="H68" s="45" t="s">
        <v>631</v>
      </c>
      <c r="I68" s="45" t="s">
        <v>632</v>
      </c>
      <c r="J68" s="45" t="s">
        <v>808</v>
      </c>
      <c r="K68" s="45" t="s">
        <v>3080</v>
      </c>
      <c r="L68" s="46">
        <v>20</v>
      </c>
      <c r="M68" s="46">
        <v>10</v>
      </c>
      <c r="N68" s="45" t="s">
        <v>990</v>
      </c>
    </row>
    <row r="69" spans="1:14" ht="75">
      <c r="A69" s="45" t="s">
        <v>51</v>
      </c>
      <c r="B69" s="45" t="s">
        <v>3078</v>
      </c>
      <c r="C69" s="45" t="s">
        <v>603</v>
      </c>
      <c r="D69" s="45" t="s">
        <v>604</v>
      </c>
      <c r="E69" s="45" t="s">
        <v>3081</v>
      </c>
      <c r="F69" s="45" t="s">
        <v>991</v>
      </c>
      <c r="G69" s="45" t="s">
        <v>992</v>
      </c>
      <c r="H69" s="45" t="s">
        <v>631</v>
      </c>
      <c r="I69" s="45" t="s">
        <v>632</v>
      </c>
      <c r="J69" s="45" t="s">
        <v>808</v>
      </c>
      <c r="K69" s="45" t="s">
        <v>3080</v>
      </c>
      <c r="L69" s="46">
        <v>20</v>
      </c>
      <c r="M69" s="46">
        <v>10</v>
      </c>
      <c r="N69" s="45" t="s">
        <v>993</v>
      </c>
    </row>
    <row r="70" spans="1:14" ht="75">
      <c r="A70" s="45" t="s">
        <v>552</v>
      </c>
      <c r="B70" s="45" t="s">
        <v>3078</v>
      </c>
      <c r="C70" s="45" t="s">
        <v>15</v>
      </c>
      <c r="D70" s="45" t="s">
        <v>604</v>
      </c>
      <c r="E70" s="45" t="s">
        <v>3079</v>
      </c>
      <c r="F70" s="45" t="s">
        <v>994</v>
      </c>
      <c r="G70" s="45" t="s">
        <v>995</v>
      </c>
      <c r="H70" s="45" t="s">
        <v>645</v>
      </c>
      <c r="I70" s="45" t="s">
        <v>726</v>
      </c>
      <c r="J70" s="45" t="s">
        <v>996</v>
      </c>
      <c r="K70" s="45" t="s">
        <v>3080</v>
      </c>
      <c r="L70" s="46">
        <v>20</v>
      </c>
      <c r="M70" s="46">
        <v>6</v>
      </c>
      <c r="N70" s="45" t="s">
        <v>996</v>
      </c>
    </row>
    <row r="71" spans="1:14" ht="90">
      <c r="A71" s="45" t="s">
        <v>207</v>
      </c>
      <c r="B71" s="45" t="s">
        <v>3078</v>
      </c>
      <c r="C71" s="45" t="s">
        <v>10</v>
      </c>
      <c r="D71" s="45" t="s">
        <v>604</v>
      </c>
      <c r="E71" s="45" t="s">
        <v>3081</v>
      </c>
      <c r="F71" s="45" t="s">
        <v>997</v>
      </c>
      <c r="G71" s="45" t="s">
        <v>998</v>
      </c>
      <c r="H71" s="45" t="s">
        <v>675</v>
      </c>
      <c r="I71" s="45" t="s">
        <v>725</v>
      </c>
      <c r="J71" s="45" t="s">
        <v>999</v>
      </c>
      <c r="K71" s="45" t="s">
        <v>3080</v>
      </c>
      <c r="L71" s="46">
        <v>20</v>
      </c>
      <c r="M71" s="46">
        <v>4</v>
      </c>
      <c r="N71" s="45" t="s">
        <v>999</v>
      </c>
    </row>
    <row r="72" spans="1:14" ht="120">
      <c r="A72" s="45" t="s">
        <v>485</v>
      </c>
      <c r="B72" s="45" t="s">
        <v>3078</v>
      </c>
      <c r="C72" s="45" t="s">
        <v>14</v>
      </c>
      <c r="D72" s="45" t="s">
        <v>604</v>
      </c>
      <c r="E72" s="45" t="s">
        <v>3081</v>
      </c>
      <c r="F72" s="45" t="s">
        <v>1000</v>
      </c>
      <c r="G72" s="45" t="s">
        <v>1001</v>
      </c>
      <c r="H72" s="45" t="s">
        <v>621</v>
      </c>
      <c r="I72" s="45" t="s">
        <v>715</v>
      </c>
      <c r="J72" s="45" t="s">
        <v>1002</v>
      </c>
      <c r="K72" s="45" t="s">
        <v>3086</v>
      </c>
      <c r="L72" s="46">
        <v>20</v>
      </c>
      <c r="M72" s="46">
        <v>3</v>
      </c>
      <c r="N72" s="45" t="s">
        <v>1002</v>
      </c>
    </row>
    <row r="73" spans="1:14" ht="75">
      <c r="A73" s="45" t="s">
        <v>540</v>
      </c>
      <c r="B73" s="45" t="s">
        <v>3078</v>
      </c>
      <c r="C73" s="45" t="s">
        <v>15</v>
      </c>
      <c r="D73" s="45" t="s">
        <v>604</v>
      </c>
      <c r="E73" s="45" t="s">
        <v>3081</v>
      </c>
      <c r="F73" s="45" t="s">
        <v>1003</v>
      </c>
      <c r="G73" s="45" t="s">
        <v>1004</v>
      </c>
      <c r="H73" s="45" t="s">
        <v>645</v>
      </c>
      <c r="I73" s="45" t="s">
        <v>726</v>
      </c>
      <c r="J73" s="45" t="s">
        <v>1005</v>
      </c>
      <c r="K73" s="45" t="s">
        <v>3080</v>
      </c>
      <c r="L73" s="46">
        <v>20</v>
      </c>
      <c r="M73" s="46">
        <v>2</v>
      </c>
      <c r="N73" s="45" t="s">
        <v>1005</v>
      </c>
    </row>
    <row r="74" spans="1:14" ht="90">
      <c r="A74" s="45" t="s">
        <v>526</v>
      </c>
      <c r="B74" s="45" t="s">
        <v>3078</v>
      </c>
      <c r="C74" s="45" t="s">
        <v>29</v>
      </c>
      <c r="D74" s="45" t="s">
        <v>604</v>
      </c>
      <c r="E74" s="45" t="s">
        <v>3081</v>
      </c>
      <c r="F74" s="45" t="s">
        <v>1006</v>
      </c>
      <c r="G74" s="45" t="s">
        <v>1007</v>
      </c>
      <c r="H74" s="45" t="s">
        <v>615</v>
      </c>
      <c r="I74" s="45" t="s">
        <v>722</v>
      </c>
      <c r="J74" s="45" t="s">
        <v>1008</v>
      </c>
      <c r="K74" s="45" t="s">
        <v>3080</v>
      </c>
      <c r="L74" s="46">
        <v>20</v>
      </c>
      <c r="M74" s="46">
        <v>1</v>
      </c>
      <c r="N74" s="45" t="s">
        <v>1008</v>
      </c>
    </row>
    <row r="75" spans="1:14" ht="90">
      <c r="A75" s="45" t="s">
        <v>139</v>
      </c>
      <c r="B75" s="45" t="s">
        <v>3078</v>
      </c>
      <c r="C75" s="45" t="s">
        <v>30</v>
      </c>
      <c r="D75" s="45" t="s">
        <v>604</v>
      </c>
      <c r="E75" s="45" t="s">
        <v>3082</v>
      </c>
      <c r="F75" s="45" t="s">
        <v>1009</v>
      </c>
      <c r="G75" s="45" t="s">
        <v>1010</v>
      </c>
      <c r="H75" s="45" t="s">
        <v>630</v>
      </c>
      <c r="I75" s="45" t="s">
        <v>812</v>
      </c>
      <c r="J75" s="45" t="s">
        <v>892</v>
      </c>
      <c r="K75" s="45" t="s">
        <v>3083</v>
      </c>
      <c r="L75" s="46">
        <v>19</v>
      </c>
      <c r="M75" s="46">
        <v>11</v>
      </c>
      <c r="N75" s="45" t="s">
        <v>1011</v>
      </c>
    </row>
    <row r="76" spans="1:14" ht="60">
      <c r="A76" s="45" t="s">
        <v>157</v>
      </c>
      <c r="B76" s="45" t="s">
        <v>3078</v>
      </c>
      <c r="C76" s="45" t="s">
        <v>9</v>
      </c>
      <c r="D76" s="45" t="s">
        <v>604</v>
      </c>
      <c r="E76" s="45" t="s">
        <v>3081</v>
      </c>
      <c r="F76" s="45" t="s">
        <v>1012</v>
      </c>
      <c r="G76" s="45" t="s">
        <v>1013</v>
      </c>
      <c r="H76" s="45" t="s">
        <v>746</v>
      </c>
      <c r="I76" s="45" t="s">
        <v>748</v>
      </c>
      <c r="J76" s="45" t="s">
        <v>820</v>
      </c>
      <c r="K76" s="45" t="s">
        <v>3080</v>
      </c>
      <c r="L76" s="46">
        <v>19</v>
      </c>
      <c r="M76" s="46">
        <v>10</v>
      </c>
      <c r="N76" s="45" t="s">
        <v>1014</v>
      </c>
    </row>
    <row r="77" spans="1:14" ht="75">
      <c r="A77" s="45" t="s">
        <v>200</v>
      </c>
      <c r="B77" s="45" t="s">
        <v>3078</v>
      </c>
      <c r="C77" s="45" t="s">
        <v>10</v>
      </c>
      <c r="D77" s="45" t="s">
        <v>604</v>
      </c>
      <c r="E77" s="45" t="s">
        <v>3085</v>
      </c>
      <c r="F77" s="45" t="s">
        <v>1015</v>
      </c>
      <c r="G77" s="45" t="s">
        <v>1016</v>
      </c>
      <c r="H77" s="45" t="s">
        <v>920</v>
      </c>
      <c r="I77" s="45" t="s">
        <v>714</v>
      </c>
      <c r="J77" s="45" t="s">
        <v>1017</v>
      </c>
      <c r="K77" s="45" t="s">
        <v>3080</v>
      </c>
      <c r="L77" s="46">
        <v>19</v>
      </c>
      <c r="M77" s="46">
        <v>10</v>
      </c>
      <c r="N77" s="45" t="s">
        <v>1017</v>
      </c>
    </row>
    <row r="78" spans="1:14" ht="60">
      <c r="A78" s="45" t="s">
        <v>558</v>
      </c>
      <c r="B78" s="45" t="s">
        <v>3078</v>
      </c>
      <c r="C78" s="45" t="s">
        <v>15</v>
      </c>
      <c r="D78" s="45" t="s">
        <v>604</v>
      </c>
      <c r="E78" s="45" t="s">
        <v>3100</v>
      </c>
      <c r="F78" s="45" t="s">
        <v>1018</v>
      </c>
      <c r="G78" s="45" t="s">
        <v>1019</v>
      </c>
      <c r="H78" s="45" t="s">
        <v>643</v>
      </c>
      <c r="I78" s="45" t="s">
        <v>644</v>
      </c>
      <c r="J78" s="45" t="s">
        <v>1017</v>
      </c>
      <c r="K78" s="45" t="s">
        <v>3083</v>
      </c>
      <c r="L78" s="46">
        <v>19</v>
      </c>
      <c r="M78" s="46">
        <v>10</v>
      </c>
      <c r="N78" s="45" t="s">
        <v>1017</v>
      </c>
    </row>
    <row r="79" spans="1:14" ht="90">
      <c r="A79" s="45" t="s">
        <v>204</v>
      </c>
      <c r="B79" s="45" t="s">
        <v>3078</v>
      </c>
      <c r="C79" s="45" t="s">
        <v>10</v>
      </c>
      <c r="D79" s="45" t="s">
        <v>604</v>
      </c>
      <c r="E79" s="45" t="s">
        <v>3081</v>
      </c>
      <c r="F79" s="45" t="s">
        <v>1020</v>
      </c>
      <c r="G79" s="45" t="s">
        <v>1021</v>
      </c>
      <c r="H79" s="45" t="s">
        <v>674</v>
      </c>
      <c r="I79" s="45" t="s">
        <v>724</v>
      </c>
      <c r="J79" s="45" t="s">
        <v>1022</v>
      </c>
      <c r="K79" s="45" t="s">
        <v>3080</v>
      </c>
      <c r="L79" s="46">
        <v>19</v>
      </c>
      <c r="M79" s="46">
        <v>11</v>
      </c>
      <c r="N79" s="45" t="s">
        <v>1022</v>
      </c>
    </row>
    <row r="80" spans="1:14" ht="105">
      <c r="A80" s="45" t="s">
        <v>470</v>
      </c>
      <c r="B80" s="45" t="s">
        <v>3078</v>
      </c>
      <c r="C80" s="45" t="s">
        <v>38</v>
      </c>
      <c r="D80" s="45" t="s">
        <v>604</v>
      </c>
      <c r="E80" s="45" t="s">
        <v>3081</v>
      </c>
      <c r="F80" s="45" t="s">
        <v>1023</v>
      </c>
      <c r="G80" s="45" t="s">
        <v>1024</v>
      </c>
      <c r="H80" s="45" t="s">
        <v>634</v>
      </c>
      <c r="I80" s="45" t="s">
        <v>635</v>
      </c>
      <c r="J80" s="45" t="s">
        <v>878</v>
      </c>
      <c r="K80" s="45" t="s">
        <v>3080</v>
      </c>
      <c r="L80" s="46">
        <v>19</v>
      </c>
      <c r="M80" s="46">
        <v>6</v>
      </c>
      <c r="N80" s="45" t="s">
        <v>878</v>
      </c>
    </row>
    <row r="81" spans="1:14" ht="105">
      <c r="A81" s="45" t="s">
        <v>462</v>
      </c>
      <c r="B81" s="45" t="s">
        <v>3078</v>
      </c>
      <c r="C81" s="45" t="s">
        <v>38</v>
      </c>
      <c r="D81" s="45" t="s">
        <v>604</v>
      </c>
      <c r="E81" s="45" t="s">
        <v>3085</v>
      </c>
      <c r="F81" s="45" t="s">
        <v>1025</v>
      </c>
      <c r="G81" s="45" t="s">
        <v>1026</v>
      </c>
      <c r="H81" s="45" t="s">
        <v>636</v>
      </c>
      <c r="I81" s="45" t="s">
        <v>637</v>
      </c>
      <c r="J81" s="45" t="s">
        <v>878</v>
      </c>
      <c r="K81" s="45" t="s">
        <v>3080</v>
      </c>
      <c r="L81" s="46">
        <v>19</v>
      </c>
      <c r="M81" s="46">
        <v>6</v>
      </c>
      <c r="N81" s="45" t="s">
        <v>878</v>
      </c>
    </row>
    <row r="82" spans="1:14" ht="135">
      <c r="A82" s="45" t="s">
        <v>1027</v>
      </c>
      <c r="B82" s="45" t="s">
        <v>3078</v>
      </c>
      <c r="C82" s="45" t="s">
        <v>14</v>
      </c>
      <c r="D82" s="45" t="s">
        <v>604</v>
      </c>
      <c r="E82" s="45" t="s">
        <v>3081</v>
      </c>
      <c r="F82" s="45" t="s">
        <v>1028</v>
      </c>
      <c r="G82" s="45" t="s">
        <v>1029</v>
      </c>
      <c r="H82" s="45" t="s">
        <v>608</v>
      </c>
      <c r="I82" s="45" t="s">
        <v>721</v>
      </c>
      <c r="J82" s="45" t="s">
        <v>1030</v>
      </c>
      <c r="K82" s="45" t="s">
        <v>3080</v>
      </c>
      <c r="L82" s="46">
        <v>19</v>
      </c>
      <c r="M82" s="46">
        <v>6</v>
      </c>
      <c r="N82" s="45" t="s">
        <v>1030</v>
      </c>
    </row>
    <row r="83" spans="1:14" ht="135">
      <c r="A83" s="45" t="s">
        <v>1031</v>
      </c>
      <c r="B83" s="45" t="s">
        <v>3078</v>
      </c>
      <c r="C83" s="45" t="s">
        <v>29</v>
      </c>
      <c r="D83" s="45" t="s">
        <v>604</v>
      </c>
      <c r="E83" s="45" t="s">
        <v>3079</v>
      </c>
      <c r="F83" s="45" t="s">
        <v>1032</v>
      </c>
      <c r="G83" s="45" t="s">
        <v>1033</v>
      </c>
      <c r="H83" s="45" t="s">
        <v>617</v>
      </c>
      <c r="I83" s="45" t="s">
        <v>666</v>
      </c>
      <c r="J83" s="45" t="s">
        <v>870</v>
      </c>
      <c r="K83" s="45" t="s">
        <v>3080</v>
      </c>
      <c r="L83" s="46">
        <v>19</v>
      </c>
      <c r="M83" s="46">
        <v>6</v>
      </c>
      <c r="N83" s="45" t="s">
        <v>1034</v>
      </c>
    </row>
    <row r="84" spans="1:14" ht="60">
      <c r="A84" s="45" t="s">
        <v>152</v>
      </c>
      <c r="B84" s="45" t="s">
        <v>3078</v>
      </c>
      <c r="C84" s="45" t="s">
        <v>9</v>
      </c>
      <c r="D84" s="45" t="s">
        <v>604</v>
      </c>
      <c r="E84" s="45" t="s">
        <v>3081</v>
      </c>
      <c r="F84" s="45" t="s">
        <v>1035</v>
      </c>
      <c r="G84" s="45" t="s">
        <v>1036</v>
      </c>
      <c r="H84" s="45" t="s">
        <v>746</v>
      </c>
      <c r="I84" s="45" t="s">
        <v>748</v>
      </c>
      <c r="J84" s="45" t="s">
        <v>820</v>
      </c>
      <c r="K84" s="45" t="s">
        <v>3080</v>
      </c>
      <c r="L84" s="46">
        <v>19</v>
      </c>
      <c r="M84" s="46">
        <v>3</v>
      </c>
      <c r="N84" s="45" t="s">
        <v>1037</v>
      </c>
    </row>
    <row r="85" spans="1:14" ht="90">
      <c r="A85" s="45" t="s">
        <v>88</v>
      </c>
      <c r="B85" s="45" t="s">
        <v>3078</v>
      </c>
      <c r="C85" s="45" t="s">
        <v>602</v>
      </c>
      <c r="D85" s="45" t="s">
        <v>604</v>
      </c>
      <c r="E85" s="45" t="s">
        <v>3081</v>
      </c>
      <c r="F85" s="45" t="s">
        <v>1038</v>
      </c>
      <c r="G85" s="45" t="s">
        <v>1039</v>
      </c>
      <c r="H85" s="45" t="s">
        <v>626</v>
      </c>
      <c r="I85" s="45" t="s">
        <v>24</v>
      </c>
      <c r="J85" s="45" t="s">
        <v>808</v>
      </c>
      <c r="K85" s="45" t="s">
        <v>3080</v>
      </c>
      <c r="L85" s="46">
        <v>19</v>
      </c>
      <c r="M85" s="46">
        <v>2</v>
      </c>
      <c r="N85" s="45" t="s">
        <v>1040</v>
      </c>
    </row>
    <row r="86" spans="1:14" ht="120">
      <c r="A86" s="45" t="s">
        <v>506</v>
      </c>
      <c r="B86" s="45" t="s">
        <v>3078</v>
      </c>
      <c r="C86" s="45" t="s">
        <v>29</v>
      </c>
      <c r="D86" s="45" t="s">
        <v>604</v>
      </c>
      <c r="E86" s="45" t="s">
        <v>3085</v>
      </c>
      <c r="F86" s="45" t="s">
        <v>1041</v>
      </c>
      <c r="G86" s="45" t="s">
        <v>1042</v>
      </c>
      <c r="H86" s="45" t="s">
        <v>610</v>
      </c>
      <c r="I86" s="45" t="s">
        <v>720</v>
      </c>
      <c r="J86" s="45" t="s">
        <v>1043</v>
      </c>
      <c r="K86" s="45" t="s">
        <v>3080</v>
      </c>
      <c r="L86" s="46">
        <v>19</v>
      </c>
      <c r="M86" s="46">
        <v>1</v>
      </c>
      <c r="N86" s="45" t="s">
        <v>1043</v>
      </c>
    </row>
    <row r="87" spans="1:14" ht="135">
      <c r="A87" s="45" t="s">
        <v>533</v>
      </c>
      <c r="B87" s="45" t="s">
        <v>3078</v>
      </c>
      <c r="C87" s="45" t="s">
        <v>29</v>
      </c>
      <c r="D87" s="45" t="s">
        <v>604</v>
      </c>
      <c r="E87" s="45" t="s">
        <v>20</v>
      </c>
      <c r="F87" s="45" t="s">
        <v>1044</v>
      </c>
      <c r="G87" s="45" t="s">
        <v>1045</v>
      </c>
      <c r="H87" s="45" t="s">
        <v>617</v>
      </c>
      <c r="I87" s="45" t="s">
        <v>666</v>
      </c>
      <c r="J87" s="45" t="s">
        <v>1046</v>
      </c>
      <c r="K87" s="45" t="s">
        <v>3083</v>
      </c>
      <c r="L87" s="46">
        <v>18</v>
      </c>
      <c r="M87" s="46">
        <v>11</v>
      </c>
      <c r="N87" s="45" t="s">
        <v>1046</v>
      </c>
    </row>
    <row r="88" spans="1:14" ht="150">
      <c r="A88" s="45" t="s">
        <v>282</v>
      </c>
      <c r="B88" s="45" t="s">
        <v>3078</v>
      </c>
      <c r="C88" s="45" t="s">
        <v>11</v>
      </c>
      <c r="D88" s="45" t="s">
        <v>604</v>
      </c>
      <c r="E88" s="45" t="s">
        <v>3079</v>
      </c>
      <c r="F88" s="45" t="s">
        <v>1047</v>
      </c>
      <c r="G88" s="45" t="s">
        <v>1048</v>
      </c>
      <c r="H88" s="45" t="s">
        <v>35</v>
      </c>
      <c r="I88" s="45" t="s">
        <v>36</v>
      </c>
      <c r="J88" s="45" t="s">
        <v>1049</v>
      </c>
      <c r="K88" s="45" t="s">
        <v>3080</v>
      </c>
      <c r="L88" s="46">
        <v>18</v>
      </c>
      <c r="M88" s="46">
        <v>10</v>
      </c>
      <c r="N88" s="45" t="s">
        <v>1050</v>
      </c>
    </row>
    <row r="89" spans="1:14" ht="75">
      <c r="A89" s="45" t="s">
        <v>1051</v>
      </c>
      <c r="B89" s="45" t="s">
        <v>3078</v>
      </c>
      <c r="C89" s="45" t="s">
        <v>603</v>
      </c>
      <c r="D89" s="45" t="s">
        <v>604</v>
      </c>
      <c r="E89" s="45" t="s">
        <v>3079</v>
      </c>
      <c r="F89" s="45" t="s">
        <v>1052</v>
      </c>
      <c r="G89" s="45" t="s">
        <v>1053</v>
      </c>
      <c r="H89" s="45" t="s">
        <v>663</v>
      </c>
      <c r="I89" s="45" t="s">
        <v>812</v>
      </c>
      <c r="J89" s="45" t="s">
        <v>808</v>
      </c>
      <c r="K89" s="45" t="s">
        <v>3080</v>
      </c>
      <c r="L89" s="46">
        <v>18</v>
      </c>
      <c r="M89" s="46">
        <v>10</v>
      </c>
      <c r="N89" s="45" t="s">
        <v>1054</v>
      </c>
    </row>
    <row r="90" spans="1:14" ht="90">
      <c r="A90" s="45" t="s">
        <v>504</v>
      </c>
      <c r="B90" s="45" t="s">
        <v>3078</v>
      </c>
      <c r="C90" s="45" t="s">
        <v>29</v>
      </c>
      <c r="D90" s="45" t="s">
        <v>604</v>
      </c>
      <c r="E90" s="45" t="s">
        <v>3085</v>
      </c>
      <c r="F90" s="45" t="s">
        <v>1055</v>
      </c>
      <c r="G90" s="45" t="s">
        <v>1056</v>
      </c>
      <c r="H90" s="45" t="s">
        <v>612</v>
      </c>
      <c r="I90" s="45" t="s">
        <v>719</v>
      </c>
      <c r="J90" s="45" t="s">
        <v>1057</v>
      </c>
      <c r="K90" s="45" t="s">
        <v>3080</v>
      </c>
      <c r="L90" s="46">
        <v>18</v>
      </c>
      <c r="M90" s="46">
        <v>10</v>
      </c>
      <c r="N90" s="45" t="s">
        <v>1057</v>
      </c>
    </row>
    <row r="91" spans="1:14" ht="90">
      <c r="A91" s="45" t="s">
        <v>228</v>
      </c>
      <c r="B91" s="45" t="s">
        <v>3078</v>
      </c>
      <c r="C91" s="45" t="s">
        <v>10</v>
      </c>
      <c r="D91" s="45" t="s">
        <v>604</v>
      </c>
      <c r="E91" s="45" t="s">
        <v>3079</v>
      </c>
      <c r="F91" s="45" t="s">
        <v>1058</v>
      </c>
      <c r="G91" s="45" t="s">
        <v>1059</v>
      </c>
      <c r="H91" s="45" t="s">
        <v>674</v>
      </c>
      <c r="I91" s="45" t="s">
        <v>724</v>
      </c>
      <c r="J91" s="45" t="s">
        <v>1060</v>
      </c>
      <c r="K91" s="45" t="s">
        <v>3080</v>
      </c>
      <c r="L91" s="46">
        <v>18</v>
      </c>
      <c r="M91" s="46">
        <v>10</v>
      </c>
      <c r="N91" s="45" t="s">
        <v>1060</v>
      </c>
    </row>
    <row r="92" spans="1:14" ht="75">
      <c r="A92" s="45" t="s">
        <v>352</v>
      </c>
      <c r="B92" s="45" t="s">
        <v>3078</v>
      </c>
      <c r="C92" s="45" t="s">
        <v>13</v>
      </c>
      <c r="D92" s="45" t="s">
        <v>604</v>
      </c>
      <c r="E92" s="45" t="s">
        <v>3085</v>
      </c>
      <c r="F92" s="45" t="s">
        <v>620</v>
      </c>
      <c r="G92" s="45" t="s">
        <v>1061</v>
      </c>
      <c r="H92" s="45" t="s">
        <v>605</v>
      </c>
      <c r="I92" s="45" t="s">
        <v>606</v>
      </c>
      <c r="J92" s="45" t="s">
        <v>1062</v>
      </c>
      <c r="K92" s="45" t="s">
        <v>3080</v>
      </c>
      <c r="L92" s="46">
        <v>18</v>
      </c>
      <c r="M92" s="46">
        <v>9</v>
      </c>
      <c r="N92" s="45" t="s">
        <v>1062</v>
      </c>
    </row>
    <row r="93" spans="1:14" ht="60">
      <c r="A93" s="45" t="s">
        <v>1063</v>
      </c>
      <c r="B93" s="45" t="s">
        <v>3078</v>
      </c>
      <c r="C93" s="45" t="s">
        <v>14</v>
      </c>
      <c r="D93" s="45" t="s">
        <v>604</v>
      </c>
      <c r="E93" s="45" t="s">
        <v>3081</v>
      </c>
      <c r="F93" s="45" t="s">
        <v>1064</v>
      </c>
      <c r="G93" s="45" t="s">
        <v>1065</v>
      </c>
      <c r="H93" s="45" t="s">
        <v>609</v>
      </c>
      <c r="I93" s="45" t="s">
        <v>812</v>
      </c>
      <c r="J93" s="45" t="s">
        <v>1066</v>
      </c>
      <c r="K93" s="45" t="s">
        <v>3080</v>
      </c>
      <c r="L93" s="46">
        <v>18</v>
      </c>
      <c r="M93" s="46">
        <v>10</v>
      </c>
      <c r="N93" s="45" t="s">
        <v>1066</v>
      </c>
    </row>
    <row r="94" spans="1:14" ht="60">
      <c r="A94" s="45" t="s">
        <v>149</v>
      </c>
      <c r="B94" s="45" t="s">
        <v>3078</v>
      </c>
      <c r="C94" s="45" t="s">
        <v>9</v>
      </c>
      <c r="D94" s="45" t="s">
        <v>712</v>
      </c>
      <c r="E94" s="45" t="s">
        <v>3085</v>
      </c>
      <c r="F94" s="45" t="s">
        <v>1067</v>
      </c>
      <c r="G94" s="45" t="s">
        <v>1068</v>
      </c>
      <c r="H94" s="45" t="s">
        <v>812</v>
      </c>
      <c r="I94" s="45" t="s">
        <v>812</v>
      </c>
      <c r="J94" s="45" t="s">
        <v>1069</v>
      </c>
      <c r="K94" s="45" t="s">
        <v>3080</v>
      </c>
      <c r="L94" s="46">
        <v>18</v>
      </c>
      <c r="M94" s="46">
        <v>8</v>
      </c>
      <c r="N94" s="45" t="s">
        <v>1070</v>
      </c>
    </row>
    <row r="95" spans="1:14" ht="75">
      <c r="A95" s="45" t="s">
        <v>62</v>
      </c>
      <c r="B95" s="45" t="s">
        <v>3078</v>
      </c>
      <c r="C95" s="45" t="s">
        <v>603</v>
      </c>
      <c r="D95" s="45" t="s">
        <v>604</v>
      </c>
      <c r="E95" s="45" t="s">
        <v>3081</v>
      </c>
      <c r="F95" s="45" t="s">
        <v>1071</v>
      </c>
      <c r="G95" s="45" t="s">
        <v>1072</v>
      </c>
      <c r="H95" s="45" t="s">
        <v>663</v>
      </c>
      <c r="I95" s="45" t="s">
        <v>812</v>
      </c>
      <c r="J95" s="45" t="s">
        <v>808</v>
      </c>
      <c r="K95" s="45" t="s">
        <v>3080</v>
      </c>
      <c r="L95" s="46">
        <v>18</v>
      </c>
      <c r="M95" s="46">
        <v>9</v>
      </c>
      <c r="N95" s="45" t="s">
        <v>1073</v>
      </c>
    </row>
    <row r="96" spans="1:14" ht="90">
      <c r="A96" s="45" t="s">
        <v>502</v>
      </c>
      <c r="B96" s="45" t="s">
        <v>3078</v>
      </c>
      <c r="C96" s="45" t="s">
        <v>29</v>
      </c>
      <c r="D96" s="45" t="s">
        <v>604</v>
      </c>
      <c r="E96" s="45" t="s">
        <v>3085</v>
      </c>
      <c r="F96" s="45" t="s">
        <v>614</v>
      </c>
      <c r="G96" s="45" t="s">
        <v>1074</v>
      </c>
      <c r="H96" s="45" t="s">
        <v>615</v>
      </c>
      <c r="I96" s="45" t="s">
        <v>722</v>
      </c>
      <c r="J96" s="45" t="s">
        <v>1075</v>
      </c>
      <c r="K96" s="45" t="s">
        <v>3080</v>
      </c>
      <c r="L96" s="46">
        <v>18</v>
      </c>
      <c r="M96" s="46">
        <v>10</v>
      </c>
      <c r="N96" s="45" t="s">
        <v>1075</v>
      </c>
    </row>
    <row r="97" spans="1:14" ht="135">
      <c r="A97" s="45" t="s">
        <v>512</v>
      </c>
      <c r="B97" s="45" t="s">
        <v>3078</v>
      </c>
      <c r="C97" s="45" t="s">
        <v>29</v>
      </c>
      <c r="D97" s="45" t="s">
        <v>604</v>
      </c>
      <c r="E97" s="45" t="s">
        <v>3081</v>
      </c>
      <c r="F97" s="45" t="s">
        <v>1076</v>
      </c>
      <c r="G97" s="45" t="s">
        <v>1077</v>
      </c>
      <c r="H97" s="45" t="s">
        <v>617</v>
      </c>
      <c r="I97" s="45" t="s">
        <v>666</v>
      </c>
      <c r="J97" s="45" t="s">
        <v>827</v>
      </c>
      <c r="K97" s="45" t="s">
        <v>3080</v>
      </c>
      <c r="L97" s="46">
        <v>18</v>
      </c>
      <c r="M97" s="46">
        <v>5</v>
      </c>
      <c r="N97" s="45" t="s">
        <v>827</v>
      </c>
    </row>
    <row r="98" spans="1:14" ht="120">
      <c r="A98" s="45" t="s">
        <v>1078</v>
      </c>
      <c r="B98" s="45" t="s">
        <v>3078</v>
      </c>
      <c r="C98" s="45" t="s">
        <v>14</v>
      </c>
      <c r="D98" s="45" t="s">
        <v>604</v>
      </c>
      <c r="E98" s="45" t="s">
        <v>3081</v>
      </c>
      <c r="F98" s="45" t="s">
        <v>1079</v>
      </c>
      <c r="G98" s="45" t="s">
        <v>1080</v>
      </c>
      <c r="H98" s="45" t="s">
        <v>621</v>
      </c>
      <c r="I98" s="45" t="s">
        <v>715</v>
      </c>
      <c r="J98" s="45" t="s">
        <v>1081</v>
      </c>
      <c r="K98" s="45" t="s">
        <v>3080</v>
      </c>
      <c r="L98" s="46">
        <v>18</v>
      </c>
      <c r="M98" s="46">
        <v>4</v>
      </c>
      <c r="N98" s="45" t="s">
        <v>1081</v>
      </c>
    </row>
    <row r="99" spans="1:14" ht="105">
      <c r="A99" s="45" t="s">
        <v>576</v>
      </c>
      <c r="B99" s="45" t="s">
        <v>3078</v>
      </c>
      <c r="C99" s="45" t="s">
        <v>16</v>
      </c>
      <c r="D99" s="45" t="s">
        <v>604</v>
      </c>
      <c r="E99" s="45" t="s">
        <v>3081</v>
      </c>
      <c r="F99" s="45" t="s">
        <v>1082</v>
      </c>
      <c r="G99" s="45" t="s">
        <v>1083</v>
      </c>
      <c r="H99" s="45" t="s">
        <v>613</v>
      </c>
      <c r="I99" s="45" t="s">
        <v>812</v>
      </c>
      <c r="J99" s="45" t="s">
        <v>1084</v>
      </c>
      <c r="K99" s="45" t="s">
        <v>3080</v>
      </c>
      <c r="L99" s="46">
        <v>18</v>
      </c>
      <c r="M99" s="46">
        <v>1</v>
      </c>
      <c r="N99" s="45" t="s">
        <v>1085</v>
      </c>
    </row>
    <row r="100" spans="1:14" ht="75">
      <c r="A100" s="45" t="s">
        <v>102</v>
      </c>
      <c r="B100" s="45" t="s">
        <v>3078</v>
      </c>
      <c r="C100" s="45" t="s">
        <v>602</v>
      </c>
      <c r="D100" s="45" t="s">
        <v>604</v>
      </c>
      <c r="E100" s="45" t="s">
        <v>3082</v>
      </c>
      <c r="F100" s="45" t="s">
        <v>1086</v>
      </c>
      <c r="G100" s="45" t="s">
        <v>1087</v>
      </c>
      <c r="H100" s="45" t="s">
        <v>660</v>
      </c>
      <c r="I100" s="45" t="s">
        <v>812</v>
      </c>
      <c r="J100" s="45" t="s">
        <v>808</v>
      </c>
      <c r="K100" s="45" t="s">
        <v>3083</v>
      </c>
      <c r="L100" s="46">
        <v>18</v>
      </c>
      <c r="M100" s="46">
        <v>0</v>
      </c>
      <c r="N100" s="45" t="s">
        <v>1088</v>
      </c>
    </row>
    <row r="101" spans="1:14" ht="60">
      <c r="A101" s="45" t="s">
        <v>357</v>
      </c>
      <c r="B101" s="45" t="s">
        <v>3078</v>
      </c>
      <c r="C101" s="45" t="s">
        <v>13</v>
      </c>
      <c r="D101" s="45" t="s">
        <v>604</v>
      </c>
      <c r="E101" s="45" t="s">
        <v>3081</v>
      </c>
      <c r="F101" s="45" t="s">
        <v>1089</v>
      </c>
      <c r="G101" s="45" t="s">
        <v>1090</v>
      </c>
      <c r="H101" s="45" t="s">
        <v>605</v>
      </c>
      <c r="I101" s="45" t="s">
        <v>606</v>
      </c>
      <c r="J101" s="45" t="s">
        <v>1091</v>
      </c>
      <c r="K101" s="45" t="s">
        <v>3080</v>
      </c>
      <c r="L101" s="46">
        <v>18</v>
      </c>
      <c r="M101" s="46">
        <v>0</v>
      </c>
      <c r="N101" s="45" t="s">
        <v>1091</v>
      </c>
    </row>
    <row r="102" spans="1:14" ht="75">
      <c r="A102" s="45" t="s">
        <v>1092</v>
      </c>
      <c r="B102" s="45" t="s">
        <v>3078</v>
      </c>
      <c r="C102" s="45" t="s">
        <v>13</v>
      </c>
      <c r="D102" s="45" t="s">
        <v>604</v>
      </c>
      <c r="E102" s="45" t="s">
        <v>3081</v>
      </c>
      <c r="F102" s="45" t="s">
        <v>1093</v>
      </c>
      <c r="G102" s="45" t="s">
        <v>1094</v>
      </c>
      <c r="H102" s="45" t="s">
        <v>671</v>
      </c>
      <c r="I102" s="45" t="s">
        <v>672</v>
      </c>
      <c r="J102" s="45" t="s">
        <v>1095</v>
      </c>
      <c r="K102" s="45" t="s">
        <v>3080</v>
      </c>
      <c r="L102" s="46">
        <v>17</v>
      </c>
      <c r="M102" s="46">
        <v>10</v>
      </c>
      <c r="N102" s="45" t="s">
        <v>1095</v>
      </c>
    </row>
    <row r="103" spans="1:14" ht="60">
      <c r="A103" s="45" t="s">
        <v>345</v>
      </c>
      <c r="B103" s="45" t="s">
        <v>3078</v>
      </c>
      <c r="C103" s="45" t="s">
        <v>13</v>
      </c>
      <c r="D103" s="45" t="s">
        <v>604</v>
      </c>
      <c r="E103" s="45" t="s">
        <v>3085</v>
      </c>
      <c r="F103" s="45" t="s">
        <v>1096</v>
      </c>
      <c r="G103" s="45" t="s">
        <v>1097</v>
      </c>
      <c r="H103" s="45" t="s">
        <v>605</v>
      </c>
      <c r="I103" s="45" t="s">
        <v>606</v>
      </c>
      <c r="J103" s="45" t="s">
        <v>1098</v>
      </c>
      <c r="K103" s="45" t="s">
        <v>3080</v>
      </c>
      <c r="L103" s="46">
        <v>17</v>
      </c>
      <c r="M103" s="46">
        <v>10</v>
      </c>
      <c r="N103" s="45" t="s">
        <v>1098</v>
      </c>
    </row>
    <row r="104" spans="1:14" ht="75">
      <c r="A104" s="45" t="s">
        <v>65</v>
      </c>
      <c r="B104" s="45" t="s">
        <v>3078</v>
      </c>
      <c r="C104" s="45" t="s">
        <v>7</v>
      </c>
      <c r="D104" s="45" t="s">
        <v>604</v>
      </c>
      <c r="E104" s="45" t="s">
        <v>3085</v>
      </c>
      <c r="F104" s="45" t="s">
        <v>1099</v>
      </c>
      <c r="G104" s="45" t="s">
        <v>1100</v>
      </c>
      <c r="H104" s="45" t="s">
        <v>624</v>
      </c>
      <c r="I104" s="45" t="s">
        <v>625</v>
      </c>
      <c r="J104" s="45" t="s">
        <v>1098</v>
      </c>
      <c r="K104" s="45" t="s">
        <v>3080</v>
      </c>
      <c r="L104" s="46">
        <v>17</v>
      </c>
      <c r="M104" s="46">
        <v>10</v>
      </c>
      <c r="N104" s="45" t="s">
        <v>1098</v>
      </c>
    </row>
    <row r="105" spans="1:14" ht="75">
      <c r="A105" s="45" t="s">
        <v>50</v>
      </c>
      <c r="B105" s="45" t="s">
        <v>3078</v>
      </c>
      <c r="C105" s="45" t="s">
        <v>7</v>
      </c>
      <c r="D105" s="45" t="s">
        <v>604</v>
      </c>
      <c r="E105" s="45" t="s">
        <v>3085</v>
      </c>
      <c r="F105" s="45" t="s">
        <v>1101</v>
      </c>
      <c r="G105" s="45" t="s">
        <v>1102</v>
      </c>
      <c r="H105" s="45" t="s">
        <v>624</v>
      </c>
      <c r="I105" s="45" t="s">
        <v>625</v>
      </c>
      <c r="J105" s="45" t="s">
        <v>1103</v>
      </c>
      <c r="K105" s="45" t="s">
        <v>3080</v>
      </c>
      <c r="L105" s="46">
        <v>17</v>
      </c>
      <c r="M105" s="46">
        <v>10</v>
      </c>
      <c r="N105" s="45" t="s">
        <v>1103</v>
      </c>
    </row>
    <row r="106" spans="1:14" ht="105">
      <c r="A106" s="45" t="s">
        <v>460</v>
      </c>
      <c r="B106" s="45" t="s">
        <v>3078</v>
      </c>
      <c r="C106" s="45" t="s">
        <v>38</v>
      </c>
      <c r="D106" s="45" t="s">
        <v>604</v>
      </c>
      <c r="E106" s="45" t="s">
        <v>3085</v>
      </c>
      <c r="F106" s="45" t="s">
        <v>1104</v>
      </c>
      <c r="G106" s="45" t="s">
        <v>1105</v>
      </c>
      <c r="H106" s="45" t="s">
        <v>634</v>
      </c>
      <c r="I106" s="45" t="s">
        <v>635</v>
      </c>
      <c r="J106" s="45" t="s">
        <v>1106</v>
      </c>
      <c r="K106" s="45" t="s">
        <v>3080</v>
      </c>
      <c r="L106" s="46">
        <v>17</v>
      </c>
      <c r="M106" s="46">
        <v>9</v>
      </c>
      <c r="N106" s="45" t="s">
        <v>1106</v>
      </c>
    </row>
    <row r="107" spans="1:14" ht="90">
      <c r="A107" s="45" t="s">
        <v>1107</v>
      </c>
      <c r="B107" s="45" t="s">
        <v>3078</v>
      </c>
      <c r="C107" s="45" t="s">
        <v>29</v>
      </c>
      <c r="D107" s="45" t="s">
        <v>604</v>
      </c>
      <c r="E107" s="45" t="s">
        <v>3079</v>
      </c>
      <c r="F107" s="45" t="s">
        <v>1108</v>
      </c>
      <c r="G107" s="45" t="s">
        <v>1109</v>
      </c>
      <c r="H107" s="45" t="s">
        <v>617</v>
      </c>
      <c r="I107" s="45" t="s">
        <v>618</v>
      </c>
      <c r="J107" s="45" t="s">
        <v>1110</v>
      </c>
      <c r="K107" s="45" t="s">
        <v>3080</v>
      </c>
      <c r="L107" s="46">
        <v>17</v>
      </c>
      <c r="M107" s="46">
        <v>8</v>
      </c>
      <c r="N107" s="45" t="s">
        <v>1111</v>
      </c>
    </row>
    <row r="108" spans="1:14" ht="120">
      <c r="A108" s="45" t="s">
        <v>482</v>
      </c>
      <c r="B108" s="45" t="s">
        <v>3078</v>
      </c>
      <c r="C108" s="45" t="s">
        <v>14</v>
      </c>
      <c r="D108" s="45" t="s">
        <v>604</v>
      </c>
      <c r="E108" s="45" t="s">
        <v>3081</v>
      </c>
      <c r="F108" s="45" t="s">
        <v>1112</v>
      </c>
      <c r="G108" s="45" t="s">
        <v>1113</v>
      </c>
      <c r="H108" s="45" t="s">
        <v>664</v>
      </c>
      <c r="I108" s="45" t="s">
        <v>665</v>
      </c>
      <c r="J108" s="45" t="s">
        <v>1114</v>
      </c>
      <c r="K108" s="45" t="s">
        <v>3080</v>
      </c>
      <c r="L108" s="46">
        <v>17</v>
      </c>
      <c r="M108" s="46">
        <v>9</v>
      </c>
      <c r="N108" s="45" t="s">
        <v>1114</v>
      </c>
    </row>
    <row r="109" spans="1:14" ht="60">
      <c r="A109" s="45" t="s">
        <v>188</v>
      </c>
      <c r="B109" s="45" t="s">
        <v>3078</v>
      </c>
      <c r="C109" s="45" t="s">
        <v>9</v>
      </c>
      <c r="D109" s="45" t="s">
        <v>604</v>
      </c>
      <c r="E109" s="45" t="s">
        <v>3079</v>
      </c>
      <c r="F109" s="45" t="s">
        <v>1115</v>
      </c>
      <c r="G109" s="45" t="s">
        <v>1116</v>
      </c>
      <c r="H109" s="45" t="s">
        <v>746</v>
      </c>
      <c r="I109" s="45" t="s">
        <v>748</v>
      </c>
      <c r="J109" s="45" t="s">
        <v>820</v>
      </c>
      <c r="K109" s="45" t="s">
        <v>3080</v>
      </c>
      <c r="L109" s="46">
        <v>17</v>
      </c>
      <c r="M109" s="46">
        <v>6</v>
      </c>
      <c r="N109" s="45" t="s">
        <v>1117</v>
      </c>
    </row>
    <row r="110" spans="1:14" ht="60">
      <c r="A110" s="45" t="s">
        <v>1118</v>
      </c>
      <c r="B110" s="45" t="s">
        <v>3078</v>
      </c>
      <c r="C110" s="45" t="s">
        <v>603</v>
      </c>
      <c r="D110" s="45" t="s">
        <v>604</v>
      </c>
      <c r="E110" s="45" t="s">
        <v>3084</v>
      </c>
      <c r="F110" s="45" t="s">
        <v>1119</v>
      </c>
      <c r="G110" s="45" t="s">
        <v>1120</v>
      </c>
      <c r="H110" s="45" t="s">
        <v>631</v>
      </c>
      <c r="I110" s="45" t="s">
        <v>632</v>
      </c>
      <c r="J110" s="45" t="s">
        <v>808</v>
      </c>
      <c r="K110" s="45" t="s">
        <v>3083</v>
      </c>
      <c r="L110" s="46">
        <v>17</v>
      </c>
      <c r="M110" s="46">
        <v>10</v>
      </c>
      <c r="N110" s="45" t="s">
        <v>1121</v>
      </c>
    </row>
    <row r="111" spans="1:14" ht="75">
      <c r="A111" s="45" t="s">
        <v>1122</v>
      </c>
      <c r="B111" s="45" t="s">
        <v>3078</v>
      </c>
      <c r="C111" s="45" t="s">
        <v>603</v>
      </c>
      <c r="D111" s="45" t="s">
        <v>604</v>
      </c>
      <c r="E111" s="45" t="s">
        <v>3079</v>
      </c>
      <c r="F111" s="45" t="s">
        <v>1123</v>
      </c>
      <c r="G111" s="45" t="s">
        <v>1124</v>
      </c>
      <c r="H111" s="45" t="s">
        <v>663</v>
      </c>
      <c r="I111" s="45" t="s">
        <v>812</v>
      </c>
      <c r="J111" s="45" t="s">
        <v>808</v>
      </c>
      <c r="K111" s="45" t="s">
        <v>3080</v>
      </c>
      <c r="L111" s="46">
        <v>17</v>
      </c>
      <c r="M111" s="46">
        <v>10</v>
      </c>
      <c r="N111" s="45" t="s">
        <v>1103</v>
      </c>
    </row>
    <row r="112" spans="1:14" ht="105">
      <c r="A112" s="45" t="s">
        <v>459</v>
      </c>
      <c r="B112" s="45" t="s">
        <v>3078</v>
      </c>
      <c r="C112" s="45" t="s">
        <v>38</v>
      </c>
      <c r="D112" s="45" t="s">
        <v>604</v>
      </c>
      <c r="E112" s="45" t="s">
        <v>3085</v>
      </c>
      <c r="F112" s="45" t="s">
        <v>1125</v>
      </c>
      <c r="G112" s="45" t="s">
        <v>1126</v>
      </c>
      <c r="H112" s="45" t="s">
        <v>636</v>
      </c>
      <c r="I112" s="45" t="s">
        <v>639</v>
      </c>
      <c r="J112" s="45" t="s">
        <v>1117</v>
      </c>
      <c r="K112" s="45" t="s">
        <v>3080</v>
      </c>
      <c r="L112" s="46">
        <v>17</v>
      </c>
      <c r="M112" s="46">
        <v>6</v>
      </c>
      <c r="N112" s="45" t="s">
        <v>1117</v>
      </c>
    </row>
    <row r="113" spans="1:14" ht="75">
      <c r="A113" s="45" t="s">
        <v>246</v>
      </c>
      <c r="B113" s="45" t="s">
        <v>3078</v>
      </c>
      <c r="C113" s="45" t="s">
        <v>11</v>
      </c>
      <c r="D113" s="45" t="s">
        <v>604</v>
      </c>
      <c r="E113" s="45" t="s">
        <v>3085</v>
      </c>
      <c r="F113" s="45" t="s">
        <v>1127</v>
      </c>
      <c r="G113" s="45" t="s">
        <v>1128</v>
      </c>
      <c r="H113" s="45" t="s">
        <v>641</v>
      </c>
      <c r="I113" s="45" t="s">
        <v>812</v>
      </c>
      <c r="J113" s="45" t="s">
        <v>1129</v>
      </c>
      <c r="K113" s="45" t="s">
        <v>3080</v>
      </c>
      <c r="L113" s="46">
        <v>17</v>
      </c>
      <c r="M113" s="46">
        <v>6</v>
      </c>
      <c r="N113" s="45" t="s">
        <v>1117</v>
      </c>
    </row>
    <row r="114" spans="1:14" ht="75">
      <c r="A114" s="45" t="s">
        <v>514</v>
      </c>
      <c r="B114" s="45" t="s">
        <v>3078</v>
      </c>
      <c r="C114" s="45" t="s">
        <v>29</v>
      </c>
      <c r="D114" s="45" t="s">
        <v>604</v>
      </c>
      <c r="E114" s="45" t="s">
        <v>3081</v>
      </c>
      <c r="F114" s="45" t="s">
        <v>1130</v>
      </c>
      <c r="G114" s="45" t="s">
        <v>1131</v>
      </c>
      <c r="H114" s="45" t="s">
        <v>619</v>
      </c>
      <c r="I114" s="45" t="s">
        <v>716</v>
      </c>
      <c r="J114" s="45" t="s">
        <v>1132</v>
      </c>
      <c r="K114" s="45" t="s">
        <v>3080</v>
      </c>
      <c r="L114" s="46">
        <v>17</v>
      </c>
      <c r="M114" s="46">
        <v>5</v>
      </c>
      <c r="N114" s="45" t="s">
        <v>1132</v>
      </c>
    </row>
    <row r="115" spans="1:14" ht="60">
      <c r="A115" s="45" t="s">
        <v>559</v>
      </c>
      <c r="B115" s="45" t="s">
        <v>3078</v>
      </c>
      <c r="C115" s="45" t="s">
        <v>15</v>
      </c>
      <c r="D115" s="45" t="s">
        <v>604</v>
      </c>
      <c r="E115" s="45" t="s">
        <v>3079</v>
      </c>
      <c r="F115" s="45" t="s">
        <v>1133</v>
      </c>
      <c r="G115" s="45" t="s">
        <v>1134</v>
      </c>
      <c r="H115" s="45" t="s">
        <v>643</v>
      </c>
      <c r="I115" s="45" t="s">
        <v>644</v>
      </c>
      <c r="J115" s="45" t="s">
        <v>1135</v>
      </c>
      <c r="K115" s="45" t="s">
        <v>3080</v>
      </c>
      <c r="L115" s="46">
        <v>17</v>
      </c>
      <c r="M115" s="46">
        <v>4</v>
      </c>
      <c r="N115" s="45" t="s">
        <v>1135</v>
      </c>
    </row>
    <row r="116" spans="1:14" ht="90">
      <c r="A116" s="45" t="s">
        <v>551</v>
      </c>
      <c r="B116" s="45" t="s">
        <v>3078</v>
      </c>
      <c r="C116" s="45" t="s">
        <v>15</v>
      </c>
      <c r="D116" s="45" t="s">
        <v>604</v>
      </c>
      <c r="E116" s="45" t="s">
        <v>3079</v>
      </c>
      <c r="F116" s="45" t="s">
        <v>1136</v>
      </c>
      <c r="G116" s="45" t="s">
        <v>1137</v>
      </c>
      <c r="H116" s="45" t="s">
        <v>653</v>
      </c>
      <c r="I116" s="45" t="s">
        <v>654</v>
      </c>
      <c r="J116" s="45" t="s">
        <v>1138</v>
      </c>
      <c r="K116" s="45" t="s">
        <v>3080</v>
      </c>
      <c r="L116" s="46">
        <v>17</v>
      </c>
      <c r="M116" s="46">
        <v>4</v>
      </c>
      <c r="N116" s="45" t="s">
        <v>1135</v>
      </c>
    </row>
    <row r="117" spans="1:14" ht="75">
      <c r="A117" s="45" t="s">
        <v>1139</v>
      </c>
      <c r="B117" s="45" t="s">
        <v>3078</v>
      </c>
      <c r="C117" s="45" t="s">
        <v>603</v>
      </c>
      <c r="D117" s="45" t="s">
        <v>604</v>
      </c>
      <c r="E117" s="45" t="s">
        <v>3082</v>
      </c>
      <c r="F117" s="45" t="s">
        <v>1140</v>
      </c>
      <c r="G117" s="45" t="s">
        <v>1141</v>
      </c>
      <c r="H117" s="45" t="s">
        <v>663</v>
      </c>
      <c r="I117" s="45" t="s">
        <v>812</v>
      </c>
      <c r="J117" s="45" t="s">
        <v>808</v>
      </c>
      <c r="K117" s="45" t="s">
        <v>3083</v>
      </c>
      <c r="L117" s="46">
        <v>17</v>
      </c>
      <c r="M117" s="46">
        <v>0</v>
      </c>
      <c r="N117" s="45" t="s">
        <v>1142</v>
      </c>
    </row>
    <row r="118" spans="1:14" ht="90">
      <c r="A118" s="45" t="s">
        <v>571</v>
      </c>
      <c r="B118" s="45" t="s">
        <v>3078</v>
      </c>
      <c r="C118" s="45" t="s">
        <v>15</v>
      </c>
      <c r="D118" s="45" t="s">
        <v>604</v>
      </c>
      <c r="E118" s="45" t="s">
        <v>3079</v>
      </c>
      <c r="F118" s="45" t="s">
        <v>1143</v>
      </c>
      <c r="G118" s="45" t="s">
        <v>1144</v>
      </c>
      <c r="H118" s="45" t="s">
        <v>653</v>
      </c>
      <c r="I118" s="45" t="s">
        <v>654</v>
      </c>
      <c r="J118" s="45" t="s">
        <v>1145</v>
      </c>
      <c r="K118" s="45" t="s">
        <v>3080</v>
      </c>
      <c r="L118" s="46">
        <v>16</v>
      </c>
      <c r="M118" s="46">
        <v>10</v>
      </c>
      <c r="N118" s="45" t="s">
        <v>1145</v>
      </c>
    </row>
    <row r="119" spans="1:14" ht="75">
      <c r="A119" s="45" t="s">
        <v>554</v>
      </c>
      <c r="B119" s="45" t="s">
        <v>3078</v>
      </c>
      <c r="C119" s="45" t="s">
        <v>15</v>
      </c>
      <c r="D119" s="45" t="s">
        <v>604</v>
      </c>
      <c r="E119" s="45" t="s">
        <v>3079</v>
      </c>
      <c r="F119" s="45" t="s">
        <v>1146</v>
      </c>
      <c r="G119" s="45" t="s">
        <v>1147</v>
      </c>
      <c r="H119" s="45" t="s">
        <v>645</v>
      </c>
      <c r="I119" s="45" t="s">
        <v>726</v>
      </c>
      <c r="J119" s="45" t="s">
        <v>1148</v>
      </c>
      <c r="K119" s="45" t="s">
        <v>3080</v>
      </c>
      <c r="L119" s="46">
        <v>16</v>
      </c>
      <c r="M119" s="46">
        <v>10</v>
      </c>
      <c r="N119" s="45" t="s">
        <v>1148</v>
      </c>
    </row>
    <row r="120" spans="1:14" ht="60">
      <c r="A120" s="45" t="s">
        <v>1149</v>
      </c>
      <c r="B120" s="45" t="s">
        <v>3078</v>
      </c>
      <c r="C120" s="45" t="s">
        <v>603</v>
      </c>
      <c r="D120" s="45" t="s">
        <v>604</v>
      </c>
      <c r="E120" s="45" t="s">
        <v>3082</v>
      </c>
      <c r="F120" s="45" t="s">
        <v>1150</v>
      </c>
      <c r="G120" s="45" t="s">
        <v>1151</v>
      </c>
      <c r="H120" s="45" t="s">
        <v>631</v>
      </c>
      <c r="I120" s="45" t="s">
        <v>632</v>
      </c>
      <c r="J120" s="45" t="s">
        <v>808</v>
      </c>
      <c r="K120" s="45" t="s">
        <v>3083</v>
      </c>
      <c r="L120" s="46">
        <v>16</v>
      </c>
      <c r="M120" s="46">
        <v>11</v>
      </c>
      <c r="N120" s="45" t="s">
        <v>1152</v>
      </c>
    </row>
    <row r="121" spans="1:14" ht="45">
      <c r="A121" s="45" t="s">
        <v>353</v>
      </c>
      <c r="B121" s="45" t="s">
        <v>3078</v>
      </c>
      <c r="C121" s="45" t="s">
        <v>13</v>
      </c>
      <c r="D121" s="45" t="s">
        <v>604</v>
      </c>
      <c r="E121" s="45" t="s">
        <v>20</v>
      </c>
      <c r="F121" s="45" t="s">
        <v>1153</v>
      </c>
      <c r="G121" s="45" t="s">
        <v>1154</v>
      </c>
      <c r="H121" s="45" t="s">
        <v>671</v>
      </c>
      <c r="I121" s="45" t="s">
        <v>672</v>
      </c>
      <c r="J121" s="45" t="s">
        <v>1155</v>
      </c>
      <c r="K121" s="45" t="s">
        <v>3083</v>
      </c>
      <c r="L121" s="46">
        <v>16</v>
      </c>
      <c r="M121" s="46">
        <v>8</v>
      </c>
      <c r="N121" s="45" t="s">
        <v>1155</v>
      </c>
    </row>
    <row r="122" spans="1:14" ht="105">
      <c r="A122" s="45" t="s">
        <v>749</v>
      </c>
      <c r="B122" s="45" t="s">
        <v>3078</v>
      </c>
      <c r="C122" s="45" t="s">
        <v>16</v>
      </c>
      <c r="D122" s="45" t="s">
        <v>604</v>
      </c>
      <c r="E122" s="45" t="s">
        <v>20</v>
      </c>
      <c r="F122" s="45" t="s">
        <v>1156</v>
      </c>
      <c r="G122" s="45" t="s">
        <v>1157</v>
      </c>
      <c r="H122" s="45" t="s">
        <v>613</v>
      </c>
      <c r="I122" s="45" t="s">
        <v>812</v>
      </c>
      <c r="J122" s="45" t="s">
        <v>1158</v>
      </c>
      <c r="K122" s="45" t="s">
        <v>3083</v>
      </c>
      <c r="L122" s="46">
        <v>0</v>
      </c>
      <c r="M122" s="46">
        <v>9</v>
      </c>
      <c r="N122" s="45" t="s">
        <v>1158</v>
      </c>
    </row>
    <row r="123" spans="1:14" ht="60">
      <c r="A123" s="45" t="s">
        <v>1159</v>
      </c>
      <c r="B123" s="45" t="s">
        <v>3078</v>
      </c>
      <c r="C123" s="45" t="s">
        <v>14</v>
      </c>
      <c r="D123" s="45" t="s">
        <v>604</v>
      </c>
      <c r="E123" s="45" t="s">
        <v>3081</v>
      </c>
      <c r="F123" s="45" t="s">
        <v>1160</v>
      </c>
      <c r="G123" s="45" t="s">
        <v>1161</v>
      </c>
      <c r="H123" s="45" t="s">
        <v>609</v>
      </c>
      <c r="I123" s="45" t="s">
        <v>812</v>
      </c>
      <c r="J123" s="45" t="s">
        <v>1155</v>
      </c>
      <c r="K123" s="45" t="s">
        <v>3080</v>
      </c>
      <c r="L123" s="46">
        <v>16</v>
      </c>
      <c r="M123" s="46">
        <v>8</v>
      </c>
      <c r="N123" s="45" t="s">
        <v>1155</v>
      </c>
    </row>
    <row r="124" spans="1:14" ht="105">
      <c r="A124" s="45" t="s">
        <v>464</v>
      </c>
      <c r="B124" s="45" t="s">
        <v>3078</v>
      </c>
      <c r="C124" s="45" t="s">
        <v>38</v>
      </c>
      <c r="D124" s="45" t="s">
        <v>604</v>
      </c>
      <c r="E124" s="45" t="s">
        <v>3085</v>
      </c>
      <c r="F124" s="45" t="s">
        <v>1162</v>
      </c>
      <c r="G124" s="45" t="s">
        <v>1163</v>
      </c>
      <c r="H124" s="45" t="s">
        <v>634</v>
      </c>
      <c r="I124" s="45" t="s">
        <v>635</v>
      </c>
      <c r="J124" s="45" t="s">
        <v>1164</v>
      </c>
      <c r="K124" s="45" t="s">
        <v>3080</v>
      </c>
      <c r="L124" s="46">
        <v>16</v>
      </c>
      <c r="M124" s="46">
        <v>6</v>
      </c>
      <c r="N124" s="45" t="s">
        <v>1164</v>
      </c>
    </row>
    <row r="125" spans="1:14" ht="75">
      <c r="A125" s="45" t="s">
        <v>309</v>
      </c>
      <c r="B125" s="45" t="s">
        <v>3078</v>
      </c>
      <c r="C125" s="45" t="s">
        <v>12</v>
      </c>
      <c r="D125" s="45" t="s">
        <v>604</v>
      </c>
      <c r="E125" s="45" t="s">
        <v>3081</v>
      </c>
      <c r="F125" s="45" t="s">
        <v>1165</v>
      </c>
      <c r="G125" s="45" t="s">
        <v>1166</v>
      </c>
      <c r="H125" s="45" t="s">
        <v>638</v>
      </c>
      <c r="I125" s="45" t="s">
        <v>812</v>
      </c>
      <c r="J125" s="45" t="s">
        <v>1167</v>
      </c>
      <c r="K125" s="45" t="s">
        <v>3080</v>
      </c>
      <c r="L125" s="46">
        <v>16</v>
      </c>
      <c r="M125" s="46">
        <v>6</v>
      </c>
      <c r="N125" s="45" t="s">
        <v>1168</v>
      </c>
    </row>
    <row r="126" spans="1:14" ht="75">
      <c r="A126" s="45" t="s">
        <v>310</v>
      </c>
      <c r="B126" s="45" t="s">
        <v>3078</v>
      </c>
      <c r="C126" s="45" t="s">
        <v>12</v>
      </c>
      <c r="D126" s="45" t="s">
        <v>604</v>
      </c>
      <c r="E126" s="45" t="s">
        <v>3081</v>
      </c>
      <c r="F126" s="45" t="s">
        <v>1169</v>
      </c>
      <c r="G126" s="45" t="s">
        <v>1170</v>
      </c>
      <c r="H126" s="45" t="s">
        <v>638</v>
      </c>
      <c r="I126" s="45" t="s">
        <v>812</v>
      </c>
      <c r="J126" s="45" t="s">
        <v>1168</v>
      </c>
      <c r="K126" s="45" t="s">
        <v>3080</v>
      </c>
      <c r="L126" s="46">
        <v>16</v>
      </c>
      <c r="M126" s="46">
        <v>6</v>
      </c>
      <c r="N126" s="45" t="s">
        <v>1168</v>
      </c>
    </row>
    <row r="127" spans="1:14" ht="75">
      <c r="A127" s="45" t="s">
        <v>327</v>
      </c>
      <c r="B127" s="45" t="s">
        <v>3078</v>
      </c>
      <c r="C127" s="45" t="s">
        <v>12</v>
      </c>
      <c r="D127" s="45" t="s">
        <v>604</v>
      </c>
      <c r="E127" s="45" t="s">
        <v>3079</v>
      </c>
      <c r="F127" s="45" t="s">
        <v>1171</v>
      </c>
      <c r="G127" s="45" t="s">
        <v>1172</v>
      </c>
      <c r="H127" s="45" t="s">
        <v>651</v>
      </c>
      <c r="I127" s="45" t="s">
        <v>812</v>
      </c>
      <c r="J127" s="45" t="s">
        <v>1168</v>
      </c>
      <c r="K127" s="45" t="s">
        <v>3080</v>
      </c>
      <c r="L127" s="46">
        <v>16</v>
      </c>
      <c r="M127" s="46">
        <v>6</v>
      </c>
      <c r="N127" s="45" t="s">
        <v>1168</v>
      </c>
    </row>
    <row r="128" spans="1:14" ht="75">
      <c r="A128" s="45" t="s">
        <v>1173</v>
      </c>
      <c r="B128" s="45" t="s">
        <v>3078</v>
      </c>
      <c r="C128" s="45" t="s">
        <v>7</v>
      </c>
      <c r="D128" s="45" t="s">
        <v>712</v>
      </c>
      <c r="E128" s="45" t="s">
        <v>3079</v>
      </c>
      <c r="F128" s="45" t="s">
        <v>1174</v>
      </c>
      <c r="G128" s="45" t="s">
        <v>1175</v>
      </c>
      <c r="H128" s="45" t="s">
        <v>624</v>
      </c>
      <c r="I128" s="45" t="s">
        <v>812</v>
      </c>
      <c r="J128" s="45" t="s">
        <v>1176</v>
      </c>
      <c r="K128" s="45" t="s">
        <v>3080</v>
      </c>
      <c r="L128" s="46">
        <v>16</v>
      </c>
      <c r="M128" s="46">
        <v>9</v>
      </c>
      <c r="N128" s="45" t="s">
        <v>1177</v>
      </c>
    </row>
    <row r="129" spans="1:14" ht="90">
      <c r="A129" s="45" t="s">
        <v>1178</v>
      </c>
      <c r="B129" s="45" t="s">
        <v>3078</v>
      </c>
      <c r="C129" s="45" t="s">
        <v>30</v>
      </c>
      <c r="D129" s="45" t="s">
        <v>604</v>
      </c>
      <c r="E129" s="45" t="s">
        <v>20</v>
      </c>
      <c r="F129" s="45" t="s">
        <v>2989</v>
      </c>
      <c r="G129" s="45" t="s">
        <v>2990</v>
      </c>
      <c r="H129" s="45" t="s">
        <v>630</v>
      </c>
      <c r="I129" s="45" t="s">
        <v>812</v>
      </c>
      <c r="J129" s="45" t="s">
        <v>1179</v>
      </c>
      <c r="K129" s="45" t="s">
        <v>3083</v>
      </c>
      <c r="L129" s="46">
        <v>16</v>
      </c>
      <c r="M129" s="46">
        <v>2</v>
      </c>
      <c r="N129" s="45" t="s">
        <v>1180</v>
      </c>
    </row>
    <row r="130" spans="1:14" ht="90">
      <c r="A130" s="45" t="s">
        <v>118</v>
      </c>
      <c r="B130" s="45" t="s">
        <v>3078</v>
      </c>
      <c r="C130" s="45" t="s">
        <v>30</v>
      </c>
      <c r="D130" s="45" t="s">
        <v>604</v>
      </c>
      <c r="E130" s="45" t="s">
        <v>3081</v>
      </c>
      <c r="F130" s="45" t="s">
        <v>661</v>
      </c>
      <c r="G130" s="45" t="s">
        <v>1181</v>
      </c>
      <c r="H130" s="45" t="s">
        <v>630</v>
      </c>
      <c r="I130" s="45" t="s">
        <v>812</v>
      </c>
      <c r="J130" s="45" t="s">
        <v>1182</v>
      </c>
      <c r="K130" s="45" t="s">
        <v>3080</v>
      </c>
      <c r="L130" s="46">
        <v>16</v>
      </c>
      <c r="M130" s="46">
        <v>2</v>
      </c>
      <c r="N130" s="45" t="s">
        <v>1182</v>
      </c>
    </row>
    <row r="131" spans="1:14" ht="75">
      <c r="A131" s="45" t="s">
        <v>1183</v>
      </c>
      <c r="B131" s="45" t="s">
        <v>3078</v>
      </c>
      <c r="C131" s="45" t="s">
        <v>8</v>
      </c>
      <c r="D131" s="45" t="s">
        <v>604</v>
      </c>
      <c r="E131" s="45" t="s">
        <v>3079</v>
      </c>
      <c r="F131" s="45" t="s">
        <v>1184</v>
      </c>
      <c r="G131" s="45" t="s">
        <v>1185</v>
      </c>
      <c r="H131" s="45" t="s">
        <v>667</v>
      </c>
      <c r="I131" s="45" t="s">
        <v>668</v>
      </c>
      <c r="J131" s="45" t="s">
        <v>1186</v>
      </c>
      <c r="K131" s="45" t="s">
        <v>3080</v>
      </c>
      <c r="L131" s="46">
        <v>16</v>
      </c>
      <c r="M131" s="46">
        <v>0</v>
      </c>
      <c r="N131" s="45" t="s">
        <v>1186</v>
      </c>
    </row>
    <row r="132" spans="1:14" ht="90">
      <c r="A132" s="45" t="s">
        <v>221</v>
      </c>
      <c r="B132" s="45" t="s">
        <v>3078</v>
      </c>
      <c r="C132" s="45" t="s">
        <v>10</v>
      </c>
      <c r="D132" s="45" t="s">
        <v>604</v>
      </c>
      <c r="E132" s="45" t="s">
        <v>3079</v>
      </c>
      <c r="F132" s="45" t="s">
        <v>1187</v>
      </c>
      <c r="G132" s="45" t="s">
        <v>1188</v>
      </c>
      <c r="H132" s="45" t="s">
        <v>675</v>
      </c>
      <c r="I132" s="45" t="s">
        <v>725</v>
      </c>
      <c r="J132" s="45" t="s">
        <v>1189</v>
      </c>
      <c r="K132" s="45" t="s">
        <v>3080</v>
      </c>
      <c r="L132" s="46">
        <v>16</v>
      </c>
      <c r="M132" s="46">
        <v>0</v>
      </c>
      <c r="N132" s="45" t="s">
        <v>1189</v>
      </c>
    </row>
    <row r="133" spans="1:14" ht="90">
      <c r="A133" s="45" t="s">
        <v>563</v>
      </c>
      <c r="B133" s="45" t="s">
        <v>3078</v>
      </c>
      <c r="C133" s="45" t="s">
        <v>15</v>
      </c>
      <c r="D133" s="45" t="s">
        <v>604</v>
      </c>
      <c r="E133" s="45" t="s">
        <v>3100</v>
      </c>
      <c r="F133" s="45" t="s">
        <v>1190</v>
      </c>
      <c r="G133" s="45" t="s">
        <v>1191</v>
      </c>
      <c r="H133" s="45" t="s">
        <v>642</v>
      </c>
      <c r="I133" s="45" t="s">
        <v>723</v>
      </c>
      <c r="J133" s="45" t="s">
        <v>1192</v>
      </c>
      <c r="K133" s="45" t="s">
        <v>3083</v>
      </c>
      <c r="L133" s="46">
        <v>15</v>
      </c>
      <c r="M133" s="46">
        <v>11</v>
      </c>
      <c r="N133" s="45" t="s">
        <v>1192</v>
      </c>
    </row>
    <row r="134" spans="1:14" ht="75">
      <c r="A134" s="45" t="s">
        <v>555</v>
      </c>
      <c r="B134" s="45" t="s">
        <v>3078</v>
      </c>
      <c r="C134" s="45" t="s">
        <v>15</v>
      </c>
      <c r="D134" s="45" t="s">
        <v>604</v>
      </c>
      <c r="E134" s="45" t="s">
        <v>3079</v>
      </c>
      <c r="F134" s="45" t="s">
        <v>1193</v>
      </c>
      <c r="G134" s="45" t="s">
        <v>1194</v>
      </c>
      <c r="H134" s="45" t="s">
        <v>645</v>
      </c>
      <c r="I134" s="45" t="s">
        <v>726</v>
      </c>
      <c r="J134" s="45" t="s">
        <v>1192</v>
      </c>
      <c r="K134" s="45" t="s">
        <v>3080</v>
      </c>
      <c r="L134" s="46">
        <v>15</v>
      </c>
      <c r="M134" s="46">
        <v>11</v>
      </c>
      <c r="N134" s="45" t="s">
        <v>1192</v>
      </c>
    </row>
    <row r="135" spans="1:14" ht="75">
      <c r="A135" s="45" t="s">
        <v>103</v>
      </c>
      <c r="B135" s="45" t="s">
        <v>3078</v>
      </c>
      <c r="C135" s="45" t="s">
        <v>602</v>
      </c>
      <c r="D135" s="45" t="s">
        <v>604</v>
      </c>
      <c r="E135" s="45" t="s">
        <v>20</v>
      </c>
      <c r="F135" s="45" t="s">
        <v>2991</v>
      </c>
      <c r="G135" s="45" t="s">
        <v>2992</v>
      </c>
      <c r="H135" s="45" t="s">
        <v>660</v>
      </c>
      <c r="I135" s="45" t="s">
        <v>812</v>
      </c>
      <c r="J135" s="45" t="s">
        <v>808</v>
      </c>
      <c r="K135" s="45" t="s">
        <v>3083</v>
      </c>
      <c r="L135" s="46">
        <v>15</v>
      </c>
      <c r="M135" s="46">
        <v>11</v>
      </c>
      <c r="N135" s="45" t="s">
        <v>1195</v>
      </c>
    </row>
    <row r="136" spans="1:14" ht="60">
      <c r="A136" s="45" t="s">
        <v>1196</v>
      </c>
      <c r="B136" s="45" t="s">
        <v>3078</v>
      </c>
      <c r="C136" s="45" t="s">
        <v>7</v>
      </c>
      <c r="D136" s="45" t="s">
        <v>604</v>
      </c>
      <c r="E136" s="45" t="s">
        <v>3082</v>
      </c>
      <c r="F136" s="45" t="s">
        <v>1197</v>
      </c>
      <c r="G136" s="45" t="s">
        <v>1198</v>
      </c>
      <c r="H136" s="45" t="s">
        <v>956</v>
      </c>
      <c r="I136" s="45" t="s">
        <v>812</v>
      </c>
      <c r="J136" s="45" t="s">
        <v>808</v>
      </c>
      <c r="K136" s="45" t="s">
        <v>3083</v>
      </c>
      <c r="L136" s="46">
        <v>15</v>
      </c>
      <c r="M136" s="46">
        <v>11</v>
      </c>
      <c r="N136" s="45" t="s">
        <v>1199</v>
      </c>
    </row>
    <row r="137" spans="1:14" ht="75">
      <c r="A137" s="45" t="s">
        <v>328</v>
      </c>
      <c r="B137" s="45" t="s">
        <v>3078</v>
      </c>
      <c r="C137" s="45" t="s">
        <v>12</v>
      </c>
      <c r="D137" s="45" t="s">
        <v>604</v>
      </c>
      <c r="E137" s="45" t="s">
        <v>3100</v>
      </c>
      <c r="F137" s="45" t="s">
        <v>1200</v>
      </c>
      <c r="G137" s="45" t="s">
        <v>1201</v>
      </c>
      <c r="H137" s="45" t="s">
        <v>651</v>
      </c>
      <c r="I137" s="45" t="s">
        <v>812</v>
      </c>
      <c r="J137" s="45" t="s">
        <v>1202</v>
      </c>
      <c r="K137" s="45" t="s">
        <v>3083</v>
      </c>
      <c r="L137" s="46">
        <v>15</v>
      </c>
      <c r="M137" s="46">
        <v>10</v>
      </c>
      <c r="N137" s="45" t="s">
        <v>1202</v>
      </c>
    </row>
    <row r="138" spans="1:14" ht="60">
      <c r="A138" s="45" t="s">
        <v>308</v>
      </c>
      <c r="B138" s="45" t="s">
        <v>3078</v>
      </c>
      <c r="C138" s="45" t="s">
        <v>12</v>
      </c>
      <c r="D138" s="45" t="s">
        <v>604</v>
      </c>
      <c r="E138" s="45" t="s">
        <v>3079</v>
      </c>
      <c r="F138" s="45" t="s">
        <v>1203</v>
      </c>
      <c r="G138" s="45" t="s">
        <v>1204</v>
      </c>
      <c r="H138" s="45" t="s">
        <v>638</v>
      </c>
      <c r="I138" s="45" t="s">
        <v>812</v>
      </c>
      <c r="J138" s="45" t="s">
        <v>1205</v>
      </c>
      <c r="K138" s="45" t="s">
        <v>3080</v>
      </c>
      <c r="L138" s="46">
        <v>15</v>
      </c>
      <c r="M138" s="46">
        <v>9</v>
      </c>
      <c r="N138" s="45" t="s">
        <v>1205</v>
      </c>
    </row>
    <row r="139" spans="1:14" ht="45">
      <c r="A139" s="45" t="s">
        <v>377</v>
      </c>
      <c r="B139" s="45" t="s">
        <v>3078</v>
      </c>
      <c r="C139" s="45" t="s">
        <v>13</v>
      </c>
      <c r="D139" s="45" t="s">
        <v>604</v>
      </c>
      <c r="E139" s="45" t="s">
        <v>3079</v>
      </c>
      <c r="F139" s="45" t="s">
        <v>1206</v>
      </c>
      <c r="G139" s="45" t="s">
        <v>1207</v>
      </c>
      <c r="H139" s="45" t="s">
        <v>671</v>
      </c>
      <c r="I139" s="45" t="s">
        <v>672</v>
      </c>
      <c r="J139" s="45" t="s">
        <v>1208</v>
      </c>
      <c r="K139" s="45" t="s">
        <v>3080</v>
      </c>
      <c r="L139" s="46">
        <v>15</v>
      </c>
      <c r="M139" s="46">
        <v>8</v>
      </c>
      <c r="N139" s="45" t="s">
        <v>1208</v>
      </c>
    </row>
    <row r="140" spans="1:14" ht="45">
      <c r="A140" s="45" t="s">
        <v>378</v>
      </c>
      <c r="B140" s="45" t="s">
        <v>3078</v>
      </c>
      <c r="C140" s="45" t="s">
        <v>13</v>
      </c>
      <c r="D140" s="45" t="s">
        <v>604</v>
      </c>
      <c r="E140" s="45" t="s">
        <v>3079</v>
      </c>
      <c r="F140" s="45" t="s">
        <v>1209</v>
      </c>
      <c r="G140" s="45" t="s">
        <v>1210</v>
      </c>
      <c r="H140" s="45" t="s">
        <v>671</v>
      </c>
      <c r="I140" s="45" t="s">
        <v>672</v>
      </c>
      <c r="J140" s="45" t="s">
        <v>1208</v>
      </c>
      <c r="K140" s="45" t="s">
        <v>3080</v>
      </c>
      <c r="L140" s="46">
        <v>15</v>
      </c>
      <c r="M140" s="46">
        <v>8</v>
      </c>
      <c r="N140" s="45" t="s">
        <v>1208</v>
      </c>
    </row>
    <row r="141" spans="1:14" ht="75">
      <c r="A141" s="45" t="s">
        <v>169</v>
      </c>
      <c r="B141" s="45" t="s">
        <v>3078</v>
      </c>
      <c r="C141" s="45" t="s">
        <v>9</v>
      </c>
      <c r="D141" s="45" t="s">
        <v>604</v>
      </c>
      <c r="E141" s="45" t="s">
        <v>3084</v>
      </c>
      <c r="F141" s="45" t="s">
        <v>1211</v>
      </c>
      <c r="G141" s="45" t="s">
        <v>1212</v>
      </c>
      <c r="H141" s="45" t="s">
        <v>656</v>
      </c>
      <c r="I141" s="45" t="s">
        <v>745</v>
      </c>
      <c r="J141" s="45" t="s">
        <v>820</v>
      </c>
      <c r="K141" s="45" t="s">
        <v>3083</v>
      </c>
      <c r="L141" s="46">
        <v>15</v>
      </c>
      <c r="M141" s="46">
        <v>8</v>
      </c>
      <c r="N141" s="45" t="s">
        <v>1213</v>
      </c>
    </row>
    <row r="142" spans="1:14" ht="60">
      <c r="A142" s="45" t="s">
        <v>379</v>
      </c>
      <c r="B142" s="45" t="s">
        <v>3078</v>
      </c>
      <c r="C142" s="45" t="s">
        <v>13</v>
      </c>
      <c r="D142" s="45" t="s">
        <v>604</v>
      </c>
      <c r="E142" s="45" t="s">
        <v>3081</v>
      </c>
      <c r="F142" s="45" t="s">
        <v>1214</v>
      </c>
      <c r="G142" s="45" t="s">
        <v>1215</v>
      </c>
      <c r="H142" s="45" t="s">
        <v>671</v>
      </c>
      <c r="I142" s="45" t="s">
        <v>672</v>
      </c>
      <c r="J142" s="45" t="s">
        <v>1216</v>
      </c>
      <c r="K142" s="45" t="s">
        <v>3080</v>
      </c>
      <c r="L142" s="46">
        <v>15</v>
      </c>
      <c r="M142" s="46">
        <v>8</v>
      </c>
      <c r="N142" s="45" t="s">
        <v>1216</v>
      </c>
    </row>
    <row r="143" spans="1:14" ht="75">
      <c r="A143" s="45" t="s">
        <v>1217</v>
      </c>
      <c r="B143" s="45" t="s">
        <v>3078</v>
      </c>
      <c r="C143" s="45" t="s">
        <v>7</v>
      </c>
      <c r="D143" s="45" t="s">
        <v>604</v>
      </c>
      <c r="E143" s="45" t="s">
        <v>3082</v>
      </c>
      <c r="F143" s="45" t="s">
        <v>1218</v>
      </c>
      <c r="G143" s="45" t="s">
        <v>1219</v>
      </c>
      <c r="H143" s="45" t="s">
        <v>624</v>
      </c>
      <c r="I143" s="45" t="s">
        <v>625</v>
      </c>
      <c r="J143" s="45" t="s">
        <v>1220</v>
      </c>
      <c r="K143" s="45" t="s">
        <v>3083</v>
      </c>
      <c r="L143" s="46">
        <v>15</v>
      </c>
      <c r="M143" s="46">
        <v>10</v>
      </c>
      <c r="N143" s="45" t="s">
        <v>1220</v>
      </c>
    </row>
    <row r="144" spans="1:14" ht="60">
      <c r="A144" s="45" t="s">
        <v>52</v>
      </c>
      <c r="B144" s="45" t="s">
        <v>3078</v>
      </c>
      <c r="C144" s="45" t="s">
        <v>603</v>
      </c>
      <c r="D144" s="45" t="s">
        <v>604</v>
      </c>
      <c r="E144" s="45" t="s">
        <v>20</v>
      </c>
      <c r="F144" s="45" t="s">
        <v>1221</v>
      </c>
      <c r="G144" s="45" t="s">
        <v>1222</v>
      </c>
      <c r="H144" s="45" t="s">
        <v>631</v>
      </c>
      <c r="I144" s="45" t="s">
        <v>632</v>
      </c>
      <c r="J144" s="45" t="s">
        <v>808</v>
      </c>
      <c r="K144" s="45" t="s">
        <v>3083</v>
      </c>
      <c r="L144" s="46">
        <v>15</v>
      </c>
      <c r="M144" s="46">
        <v>10</v>
      </c>
      <c r="N144" s="45" t="s">
        <v>1223</v>
      </c>
    </row>
    <row r="145" spans="1:14" ht="135">
      <c r="A145" s="45" t="s">
        <v>489</v>
      </c>
      <c r="B145" s="45" t="s">
        <v>3078</v>
      </c>
      <c r="C145" s="45" t="s">
        <v>14</v>
      </c>
      <c r="D145" s="45" t="s">
        <v>604</v>
      </c>
      <c r="E145" s="45" t="s">
        <v>3081</v>
      </c>
      <c r="F145" s="45" t="s">
        <v>1224</v>
      </c>
      <c r="G145" s="45" t="s">
        <v>1225</v>
      </c>
      <c r="H145" s="45" t="s">
        <v>607</v>
      </c>
      <c r="I145" s="45" t="s">
        <v>718</v>
      </c>
      <c r="J145" s="45" t="s">
        <v>1226</v>
      </c>
      <c r="K145" s="45" t="s">
        <v>3080</v>
      </c>
      <c r="L145" s="46">
        <v>15</v>
      </c>
      <c r="M145" s="46">
        <v>7</v>
      </c>
      <c r="N145" s="45" t="s">
        <v>1226</v>
      </c>
    </row>
    <row r="146" spans="1:14" ht="60">
      <c r="A146" s="45" t="s">
        <v>380</v>
      </c>
      <c r="B146" s="45" t="s">
        <v>3078</v>
      </c>
      <c r="C146" s="45" t="s">
        <v>13</v>
      </c>
      <c r="D146" s="45" t="s">
        <v>604</v>
      </c>
      <c r="E146" s="45" t="s">
        <v>3079</v>
      </c>
      <c r="F146" s="45" t="s">
        <v>1227</v>
      </c>
      <c r="G146" s="45" t="s">
        <v>1228</v>
      </c>
      <c r="H146" s="45" t="s">
        <v>671</v>
      </c>
      <c r="I146" s="45" t="s">
        <v>672</v>
      </c>
      <c r="J146" s="45" t="s">
        <v>1229</v>
      </c>
      <c r="K146" s="45" t="s">
        <v>3080</v>
      </c>
      <c r="L146" s="46">
        <v>15</v>
      </c>
      <c r="M146" s="46">
        <v>7</v>
      </c>
      <c r="N146" s="45" t="s">
        <v>1229</v>
      </c>
    </row>
    <row r="147" spans="1:14" ht="90">
      <c r="A147" s="45" t="s">
        <v>1230</v>
      </c>
      <c r="B147" s="45" t="s">
        <v>3078</v>
      </c>
      <c r="C147" s="45" t="s">
        <v>30</v>
      </c>
      <c r="D147" s="45" t="s">
        <v>604</v>
      </c>
      <c r="E147" s="45" t="s">
        <v>3084</v>
      </c>
      <c r="F147" s="45" t="s">
        <v>1231</v>
      </c>
      <c r="G147" s="45" t="s">
        <v>1232</v>
      </c>
      <c r="H147" s="45" t="s">
        <v>630</v>
      </c>
      <c r="I147" s="45" t="s">
        <v>812</v>
      </c>
      <c r="J147" s="45" t="s">
        <v>1233</v>
      </c>
      <c r="K147" s="45" t="s">
        <v>3083</v>
      </c>
      <c r="L147" s="46">
        <v>15</v>
      </c>
      <c r="M147" s="46">
        <v>7</v>
      </c>
      <c r="N147" s="45" t="s">
        <v>1234</v>
      </c>
    </row>
    <row r="148" spans="1:14" ht="60">
      <c r="A148" s="45" t="s">
        <v>358</v>
      </c>
      <c r="B148" s="45" t="s">
        <v>3078</v>
      </c>
      <c r="C148" s="45" t="s">
        <v>13</v>
      </c>
      <c r="D148" s="45" t="s">
        <v>604</v>
      </c>
      <c r="E148" s="45" t="s">
        <v>3081</v>
      </c>
      <c r="F148" s="45" t="s">
        <v>1235</v>
      </c>
      <c r="G148" s="45" t="s">
        <v>1236</v>
      </c>
      <c r="H148" s="45" t="s">
        <v>605</v>
      </c>
      <c r="I148" s="45" t="s">
        <v>606</v>
      </c>
      <c r="J148" s="45" t="s">
        <v>1237</v>
      </c>
      <c r="K148" s="45" t="s">
        <v>3080</v>
      </c>
      <c r="L148" s="46">
        <v>15</v>
      </c>
      <c r="M148" s="46">
        <v>3</v>
      </c>
      <c r="N148" s="45" t="s">
        <v>1237</v>
      </c>
    </row>
    <row r="149" spans="1:14" ht="75">
      <c r="A149" s="45" t="s">
        <v>78</v>
      </c>
      <c r="B149" s="45" t="s">
        <v>3078</v>
      </c>
      <c r="C149" s="45" t="s">
        <v>8</v>
      </c>
      <c r="D149" s="45" t="s">
        <v>604</v>
      </c>
      <c r="E149" s="45" t="s">
        <v>3081</v>
      </c>
      <c r="F149" s="45" t="s">
        <v>1238</v>
      </c>
      <c r="G149" s="45" t="s">
        <v>1239</v>
      </c>
      <c r="H149" s="45" t="s">
        <v>667</v>
      </c>
      <c r="I149" s="45" t="s">
        <v>668</v>
      </c>
      <c r="J149" s="45" t="s">
        <v>1240</v>
      </c>
      <c r="K149" s="45" t="s">
        <v>3080</v>
      </c>
      <c r="L149" s="46">
        <v>15</v>
      </c>
      <c r="M149" s="46">
        <v>6</v>
      </c>
      <c r="N149" s="45" t="s">
        <v>1240</v>
      </c>
    </row>
    <row r="150" spans="1:14" ht="90">
      <c r="A150" s="45" t="s">
        <v>1241</v>
      </c>
      <c r="B150" s="45" t="s">
        <v>3078</v>
      </c>
      <c r="C150" s="45" t="s">
        <v>29</v>
      </c>
      <c r="D150" s="45" t="s">
        <v>604</v>
      </c>
      <c r="E150" s="45" t="s">
        <v>20</v>
      </c>
      <c r="F150" s="45" t="s">
        <v>1242</v>
      </c>
      <c r="G150" s="45" t="s">
        <v>1243</v>
      </c>
      <c r="H150" s="45" t="s">
        <v>617</v>
      </c>
      <c r="I150" s="45" t="s">
        <v>618</v>
      </c>
      <c r="J150" s="45" t="s">
        <v>1110</v>
      </c>
      <c r="K150" s="45" t="s">
        <v>3083</v>
      </c>
      <c r="L150" s="46">
        <v>15</v>
      </c>
      <c r="M150" s="46">
        <v>8</v>
      </c>
      <c r="N150" s="45" t="s">
        <v>1216</v>
      </c>
    </row>
    <row r="151" spans="1:14" ht="90">
      <c r="A151" s="45" t="s">
        <v>1244</v>
      </c>
      <c r="B151" s="45" t="s">
        <v>3078</v>
      </c>
      <c r="C151" s="45" t="s">
        <v>30</v>
      </c>
      <c r="D151" s="45" t="s">
        <v>604</v>
      </c>
      <c r="E151" s="45" t="s">
        <v>3082</v>
      </c>
      <c r="F151" s="45" t="s">
        <v>1245</v>
      </c>
      <c r="G151" s="45" t="s">
        <v>1246</v>
      </c>
      <c r="H151" s="45" t="s">
        <v>630</v>
      </c>
      <c r="I151" s="45" t="s">
        <v>812</v>
      </c>
      <c r="J151" s="45" t="s">
        <v>1247</v>
      </c>
      <c r="K151" s="45" t="s">
        <v>3083</v>
      </c>
      <c r="L151" s="46">
        <v>15</v>
      </c>
      <c r="M151" s="46">
        <v>3</v>
      </c>
      <c r="N151" s="45" t="s">
        <v>1248</v>
      </c>
    </row>
    <row r="152" spans="1:14" ht="90">
      <c r="A152" s="45" t="s">
        <v>521</v>
      </c>
      <c r="B152" s="45" t="s">
        <v>3078</v>
      </c>
      <c r="C152" s="45" t="s">
        <v>29</v>
      </c>
      <c r="D152" s="45" t="s">
        <v>604</v>
      </c>
      <c r="E152" s="45" t="s">
        <v>3081</v>
      </c>
      <c r="F152" s="45" t="s">
        <v>1249</v>
      </c>
      <c r="G152" s="45" t="s">
        <v>1250</v>
      </c>
      <c r="H152" s="45" t="s">
        <v>612</v>
      </c>
      <c r="I152" s="45" t="s">
        <v>719</v>
      </c>
      <c r="J152" s="45" t="s">
        <v>1251</v>
      </c>
      <c r="K152" s="45" t="s">
        <v>3080</v>
      </c>
      <c r="L152" s="46">
        <v>15</v>
      </c>
      <c r="M152" s="46">
        <v>2</v>
      </c>
      <c r="N152" s="45" t="s">
        <v>1251</v>
      </c>
    </row>
    <row r="153" spans="1:14" ht="120">
      <c r="A153" s="45" t="s">
        <v>505</v>
      </c>
      <c r="B153" s="45" t="s">
        <v>3078</v>
      </c>
      <c r="C153" s="45" t="s">
        <v>29</v>
      </c>
      <c r="D153" s="45" t="s">
        <v>604</v>
      </c>
      <c r="E153" s="45" t="s">
        <v>3085</v>
      </c>
      <c r="F153" s="45" t="s">
        <v>1252</v>
      </c>
      <c r="G153" s="45" t="s">
        <v>1253</v>
      </c>
      <c r="H153" s="45" t="s">
        <v>612</v>
      </c>
      <c r="I153" s="45" t="s">
        <v>616</v>
      </c>
      <c r="J153" s="45" t="s">
        <v>1254</v>
      </c>
      <c r="K153" s="45" t="s">
        <v>3080</v>
      </c>
      <c r="L153" s="46">
        <v>15</v>
      </c>
      <c r="M153" s="46">
        <v>0</v>
      </c>
      <c r="N153" s="45" t="s">
        <v>1254</v>
      </c>
    </row>
    <row r="154" spans="1:14" ht="75">
      <c r="A154" s="45" t="s">
        <v>249</v>
      </c>
      <c r="B154" s="45" t="s">
        <v>3078</v>
      </c>
      <c r="C154" s="45" t="s">
        <v>11</v>
      </c>
      <c r="D154" s="45" t="s">
        <v>604</v>
      </c>
      <c r="E154" s="45" t="s">
        <v>3081</v>
      </c>
      <c r="F154" s="45" t="s">
        <v>1255</v>
      </c>
      <c r="G154" s="45" t="s">
        <v>1256</v>
      </c>
      <c r="H154" s="45" t="s">
        <v>641</v>
      </c>
      <c r="I154" s="45" t="s">
        <v>812</v>
      </c>
      <c r="J154" s="45" t="s">
        <v>1254</v>
      </c>
      <c r="K154" s="45" t="s">
        <v>3080</v>
      </c>
      <c r="L154" s="46">
        <v>15</v>
      </c>
      <c r="M154" s="46">
        <v>0</v>
      </c>
      <c r="N154" s="45" t="s">
        <v>1254</v>
      </c>
    </row>
    <row r="155" spans="1:14" ht="90">
      <c r="A155" s="45" t="s">
        <v>116</v>
      </c>
      <c r="B155" s="45" t="s">
        <v>3078</v>
      </c>
      <c r="C155" s="45" t="s">
        <v>30</v>
      </c>
      <c r="D155" s="45" t="s">
        <v>604</v>
      </c>
      <c r="E155" s="45" t="s">
        <v>19</v>
      </c>
      <c r="F155" s="45" t="s">
        <v>1257</v>
      </c>
      <c r="G155" s="45" t="s">
        <v>1258</v>
      </c>
      <c r="H155" s="45" t="s">
        <v>630</v>
      </c>
      <c r="I155" s="45" t="s">
        <v>812</v>
      </c>
      <c r="J155" s="45" t="s">
        <v>1259</v>
      </c>
      <c r="K155" s="45" t="s">
        <v>3083</v>
      </c>
      <c r="L155" s="46">
        <v>14</v>
      </c>
      <c r="M155" s="46">
        <v>10</v>
      </c>
      <c r="N155" s="45" t="s">
        <v>1259</v>
      </c>
    </row>
    <row r="156" spans="1:14" ht="60">
      <c r="A156" s="45" t="s">
        <v>311</v>
      </c>
      <c r="B156" s="45" t="s">
        <v>3078</v>
      </c>
      <c r="C156" s="45" t="s">
        <v>12</v>
      </c>
      <c r="D156" s="45" t="s">
        <v>604</v>
      </c>
      <c r="E156" s="45" t="s">
        <v>3100</v>
      </c>
      <c r="F156" s="45" t="s">
        <v>1260</v>
      </c>
      <c r="G156" s="45" t="s">
        <v>1261</v>
      </c>
      <c r="H156" s="45" t="s">
        <v>638</v>
      </c>
      <c r="I156" s="45" t="s">
        <v>812</v>
      </c>
      <c r="J156" s="45" t="s">
        <v>1262</v>
      </c>
      <c r="K156" s="45" t="s">
        <v>3083</v>
      </c>
      <c r="L156" s="46">
        <v>14</v>
      </c>
      <c r="M156" s="46">
        <v>10</v>
      </c>
      <c r="N156" s="45" t="s">
        <v>1262</v>
      </c>
    </row>
    <row r="157" spans="1:14" ht="90">
      <c r="A157" s="45" t="s">
        <v>119</v>
      </c>
      <c r="B157" s="45" t="s">
        <v>3078</v>
      </c>
      <c r="C157" s="45" t="s">
        <v>30</v>
      </c>
      <c r="D157" s="45" t="s">
        <v>604</v>
      </c>
      <c r="E157" s="45" t="s">
        <v>3081</v>
      </c>
      <c r="F157" s="45" t="s">
        <v>1263</v>
      </c>
      <c r="G157" s="45" t="s">
        <v>1264</v>
      </c>
      <c r="H157" s="45" t="s">
        <v>630</v>
      </c>
      <c r="I157" s="45" t="s">
        <v>812</v>
      </c>
      <c r="J157" s="45" t="s">
        <v>1262</v>
      </c>
      <c r="K157" s="45" t="s">
        <v>3080</v>
      </c>
      <c r="L157" s="46">
        <v>14</v>
      </c>
      <c r="M157" s="46">
        <v>10</v>
      </c>
      <c r="N157" s="45" t="s">
        <v>1262</v>
      </c>
    </row>
    <row r="158" spans="1:14" ht="75">
      <c r="A158" s="45" t="s">
        <v>74</v>
      </c>
      <c r="B158" s="45" t="s">
        <v>3078</v>
      </c>
      <c r="C158" s="45" t="s">
        <v>8</v>
      </c>
      <c r="D158" s="45" t="s">
        <v>604</v>
      </c>
      <c r="E158" s="45" t="s">
        <v>3081</v>
      </c>
      <c r="F158" s="45" t="s">
        <v>1265</v>
      </c>
      <c r="G158" s="45" t="s">
        <v>1266</v>
      </c>
      <c r="H158" s="45" t="s">
        <v>669</v>
      </c>
      <c r="I158" s="45" t="s">
        <v>670</v>
      </c>
      <c r="J158" s="45" t="s">
        <v>1267</v>
      </c>
      <c r="K158" s="45" t="s">
        <v>3080</v>
      </c>
      <c r="L158" s="46">
        <v>14</v>
      </c>
      <c r="M158" s="46">
        <v>10</v>
      </c>
      <c r="N158" s="45" t="s">
        <v>1262</v>
      </c>
    </row>
    <row r="159" spans="1:14" ht="60">
      <c r="A159" s="45" t="s">
        <v>381</v>
      </c>
      <c r="B159" s="45" t="s">
        <v>3078</v>
      </c>
      <c r="C159" s="45" t="s">
        <v>13</v>
      </c>
      <c r="D159" s="45" t="s">
        <v>604</v>
      </c>
      <c r="E159" s="45" t="s">
        <v>3081</v>
      </c>
      <c r="F159" s="45" t="s">
        <v>1268</v>
      </c>
      <c r="G159" s="45" t="s">
        <v>1269</v>
      </c>
      <c r="H159" s="45" t="s">
        <v>671</v>
      </c>
      <c r="I159" s="45" t="s">
        <v>672</v>
      </c>
      <c r="J159" s="45" t="s">
        <v>1270</v>
      </c>
      <c r="K159" s="45" t="s">
        <v>3080</v>
      </c>
      <c r="L159" s="46">
        <v>14</v>
      </c>
      <c r="M159" s="46">
        <v>9</v>
      </c>
      <c r="N159" s="45" t="s">
        <v>1270</v>
      </c>
    </row>
    <row r="160" spans="1:14" ht="45">
      <c r="A160" s="45" t="s">
        <v>1271</v>
      </c>
      <c r="B160" s="45" t="s">
        <v>3078</v>
      </c>
      <c r="C160" s="45" t="s">
        <v>14</v>
      </c>
      <c r="D160" s="45" t="s">
        <v>604</v>
      </c>
      <c r="E160" s="45" t="s">
        <v>3079</v>
      </c>
      <c r="F160" s="45" t="s">
        <v>1272</v>
      </c>
      <c r="G160" s="45" t="s">
        <v>1273</v>
      </c>
      <c r="H160" s="45" t="s">
        <v>609</v>
      </c>
      <c r="I160" s="45" t="s">
        <v>812</v>
      </c>
      <c r="J160" s="45" t="s">
        <v>1274</v>
      </c>
      <c r="K160" s="45" t="s">
        <v>3080</v>
      </c>
      <c r="L160" s="46">
        <v>14</v>
      </c>
      <c r="M160" s="46">
        <v>10</v>
      </c>
      <c r="N160" s="45" t="s">
        <v>1274</v>
      </c>
    </row>
    <row r="161" spans="1:14" ht="60">
      <c r="A161" s="45" t="s">
        <v>359</v>
      </c>
      <c r="B161" s="45" t="s">
        <v>3078</v>
      </c>
      <c r="C161" s="45" t="s">
        <v>13</v>
      </c>
      <c r="D161" s="45" t="s">
        <v>604</v>
      </c>
      <c r="E161" s="45" t="s">
        <v>3081</v>
      </c>
      <c r="F161" s="45" t="s">
        <v>1275</v>
      </c>
      <c r="G161" s="45" t="s">
        <v>1276</v>
      </c>
      <c r="H161" s="45" t="s">
        <v>605</v>
      </c>
      <c r="I161" s="45" t="s">
        <v>606</v>
      </c>
      <c r="J161" s="45" t="s">
        <v>1262</v>
      </c>
      <c r="K161" s="45" t="s">
        <v>3080</v>
      </c>
      <c r="L161" s="46">
        <v>14</v>
      </c>
      <c r="M161" s="46">
        <v>10</v>
      </c>
      <c r="N161" s="45" t="s">
        <v>1262</v>
      </c>
    </row>
    <row r="162" spans="1:14" ht="135">
      <c r="A162" s="45" t="s">
        <v>1277</v>
      </c>
      <c r="B162" s="45" t="s">
        <v>3078</v>
      </c>
      <c r="C162" s="45" t="s">
        <v>14</v>
      </c>
      <c r="D162" s="45" t="s">
        <v>604</v>
      </c>
      <c r="E162" s="45" t="s">
        <v>3079</v>
      </c>
      <c r="F162" s="45" t="s">
        <v>1278</v>
      </c>
      <c r="G162" s="45" t="s">
        <v>1279</v>
      </c>
      <c r="H162" s="45" t="s">
        <v>607</v>
      </c>
      <c r="I162" s="45" t="s">
        <v>718</v>
      </c>
      <c r="J162" s="45" t="s">
        <v>1280</v>
      </c>
      <c r="K162" s="45" t="s">
        <v>3080</v>
      </c>
      <c r="L162" s="46">
        <v>14</v>
      </c>
      <c r="M162" s="46">
        <v>10</v>
      </c>
      <c r="N162" s="45" t="s">
        <v>1280</v>
      </c>
    </row>
    <row r="163" spans="1:14" ht="60">
      <c r="A163" s="45" t="s">
        <v>541</v>
      </c>
      <c r="B163" s="45" t="s">
        <v>3078</v>
      </c>
      <c r="C163" s="45" t="s">
        <v>15</v>
      </c>
      <c r="D163" s="45" t="s">
        <v>604</v>
      </c>
      <c r="E163" s="45" t="s">
        <v>3081</v>
      </c>
      <c r="F163" s="45" t="s">
        <v>1281</v>
      </c>
      <c r="G163" s="45" t="s">
        <v>1282</v>
      </c>
      <c r="H163" s="45" t="s">
        <v>643</v>
      </c>
      <c r="I163" s="45" t="s">
        <v>644</v>
      </c>
      <c r="J163" s="45" t="s">
        <v>1283</v>
      </c>
      <c r="K163" s="45" t="s">
        <v>3080</v>
      </c>
      <c r="L163" s="46">
        <v>14</v>
      </c>
      <c r="M163" s="46">
        <v>8</v>
      </c>
      <c r="N163" s="45" t="s">
        <v>1283</v>
      </c>
    </row>
    <row r="164" spans="1:14" ht="60">
      <c r="A164" s="45" t="s">
        <v>55</v>
      </c>
      <c r="B164" s="45" t="s">
        <v>3078</v>
      </c>
      <c r="C164" s="45" t="s">
        <v>7</v>
      </c>
      <c r="D164" s="45" t="s">
        <v>604</v>
      </c>
      <c r="E164" s="45" t="s">
        <v>20</v>
      </c>
      <c r="F164" s="45" t="s">
        <v>1284</v>
      </c>
      <c r="G164" s="45" t="s">
        <v>1285</v>
      </c>
      <c r="H164" s="45" t="s">
        <v>956</v>
      </c>
      <c r="I164" s="45" t="s">
        <v>812</v>
      </c>
      <c r="J164" s="45" t="s">
        <v>808</v>
      </c>
      <c r="K164" s="45" t="s">
        <v>3083</v>
      </c>
      <c r="L164" s="46">
        <v>14</v>
      </c>
      <c r="M164" s="46">
        <v>5</v>
      </c>
      <c r="N164" s="45" t="s">
        <v>1286</v>
      </c>
    </row>
    <row r="165" spans="1:14" ht="105">
      <c r="A165" s="45" t="s">
        <v>1287</v>
      </c>
      <c r="B165" s="45" t="s">
        <v>3078</v>
      </c>
      <c r="C165" s="45" t="s">
        <v>16</v>
      </c>
      <c r="D165" s="45" t="s">
        <v>604</v>
      </c>
      <c r="E165" s="45" t="s">
        <v>3079</v>
      </c>
      <c r="F165" s="45" t="s">
        <v>1288</v>
      </c>
      <c r="G165" s="45" t="s">
        <v>1289</v>
      </c>
      <c r="H165" s="45" t="s">
        <v>613</v>
      </c>
      <c r="I165" s="45" t="s">
        <v>812</v>
      </c>
      <c r="J165" s="45" t="s">
        <v>1290</v>
      </c>
      <c r="K165" s="45" t="s">
        <v>3080</v>
      </c>
      <c r="L165" s="46">
        <v>14</v>
      </c>
      <c r="M165" s="46">
        <v>4</v>
      </c>
      <c r="N165" s="45" t="s">
        <v>1290</v>
      </c>
    </row>
    <row r="166" spans="1:14" ht="60">
      <c r="A166" s="45" t="s">
        <v>1291</v>
      </c>
      <c r="B166" s="45" t="s">
        <v>3078</v>
      </c>
      <c r="C166" s="45" t="s">
        <v>7</v>
      </c>
      <c r="D166" s="45" t="s">
        <v>604</v>
      </c>
      <c r="E166" s="45" t="s">
        <v>3079</v>
      </c>
      <c r="F166" s="45" t="s">
        <v>1292</v>
      </c>
      <c r="G166" s="45" t="s">
        <v>1293</v>
      </c>
      <c r="H166" s="45" t="s">
        <v>956</v>
      </c>
      <c r="I166" s="45" t="s">
        <v>812</v>
      </c>
      <c r="J166" s="45" t="s">
        <v>808</v>
      </c>
      <c r="K166" s="45" t="s">
        <v>3080</v>
      </c>
      <c r="L166" s="46">
        <v>14</v>
      </c>
      <c r="M166" s="46">
        <v>4</v>
      </c>
      <c r="N166" s="45" t="s">
        <v>1290</v>
      </c>
    </row>
    <row r="167" spans="1:14" ht="75">
      <c r="A167" s="45" t="s">
        <v>1294</v>
      </c>
      <c r="B167" s="45" t="s">
        <v>3078</v>
      </c>
      <c r="C167" s="45" t="s">
        <v>603</v>
      </c>
      <c r="D167" s="45" t="s">
        <v>604</v>
      </c>
      <c r="E167" s="45" t="s">
        <v>3081</v>
      </c>
      <c r="F167" s="45" t="s">
        <v>1295</v>
      </c>
      <c r="G167" s="45" t="s">
        <v>1296</v>
      </c>
      <c r="H167" s="45" t="s">
        <v>663</v>
      </c>
      <c r="I167" s="45" t="s">
        <v>812</v>
      </c>
      <c r="J167" s="45" t="s">
        <v>808</v>
      </c>
      <c r="K167" s="45" t="s">
        <v>3080</v>
      </c>
      <c r="L167" s="46">
        <v>14</v>
      </c>
      <c r="M167" s="46">
        <v>4</v>
      </c>
      <c r="N167" s="45" t="s">
        <v>1297</v>
      </c>
    </row>
    <row r="168" spans="1:14" ht="90">
      <c r="A168" s="45" t="s">
        <v>229</v>
      </c>
      <c r="B168" s="45" t="s">
        <v>3078</v>
      </c>
      <c r="C168" s="45" t="s">
        <v>10</v>
      </c>
      <c r="D168" s="45" t="s">
        <v>604</v>
      </c>
      <c r="E168" s="45" t="s">
        <v>3079</v>
      </c>
      <c r="F168" s="45" t="s">
        <v>1298</v>
      </c>
      <c r="G168" s="45" t="s">
        <v>1299</v>
      </c>
      <c r="H168" s="45" t="s">
        <v>674</v>
      </c>
      <c r="I168" s="45" t="s">
        <v>724</v>
      </c>
      <c r="J168" s="45" t="s">
        <v>1297</v>
      </c>
      <c r="K168" s="45" t="s">
        <v>3080</v>
      </c>
      <c r="L168" s="46">
        <v>14</v>
      </c>
      <c r="M168" s="46">
        <v>4</v>
      </c>
      <c r="N168" s="45" t="s">
        <v>1297</v>
      </c>
    </row>
    <row r="169" spans="1:14" ht="45">
      <c r="A169" s="45" t="s">
        <v>382</v>
      </c>
      <c r="B169" s="45" t="s">
        <v>3078</v>
      </c>
      <c r="C169" s="45" t="s">
        <v>13</v>
      </c>
      <c r="D169" s="45" t="s">
        <v>604</v>
      </c>
      <c r="E169" s="45" t="s">
        <v>3079</v>
      </c>
      <c r="F169" s="45" t="s">
        <v>1300</v>
      </c>
      <c r="G169" s="45" t="s">
        <v>1301</v>
      </c>
      <c r="H169" s="45" t="s">
        <v>671</v>
      </c>
      <c r="I169" s="45" t="s">
        <v>672</v>
      </c>
      <c r="J169" s="45" t="s">
        <v>1302</v>
      </c>
      <c r="K169" s="45" t="s">
        <v>3080</v>
      </c>
      <c r="L169" s="46">
        <v>14</v>
      </c>
      <c r="M169" s="46">
        <v>2</v>
      </c>
      <c r="N169" s="45" t="s">
        <v>1302</v>
      </c>
    </row>
    <row r="170" spans="1:14" ht="60">
      <c r="A170" s="45" t="s">
        <v>201</v>
      </c>
      <c r="B170" s="45" t="s">
        <v>3078</v>
      </c>
      <c r="C170" s="45" t="s">
        <v>10</v>
      </c>
      <c r="D170" s="45" t="s">
        <v>604</v>
      </c>
      <c r="E170" s="45" t="s">
        <v>3085</v>
      </c>
      <c r="F170" s="45" t="s">
        <v>1303</v>
      </c>
      <c r="G170" s="45" t="s">
        <v>1304</v>
      </c>
      <c r="H170" s="45" t="s">
        <v>920</v>
      </c>
      <c r="I170" s="45" t="s">
        <v>714</v>
      </c>
      <c r="J170" s="45" t="s">
        <v>1305</v>
      </c>
      <c r="K170" s="45" t="s">
        <v>3080</v>
      </c>
      <c r="L170" s="46">
        <v>14</v>
      </c>
      <c r="M170" s="46">
        <v>0</v>
      </c>
      <c r="N170" s="45" t="s">
        <v>1305</v>
      </c>
    </row>
    <row r="171" spans="1:14" ht="90">
      <c r="A171" s="45" t="s">
        <v>527</v>
      </c>
      <c r="B171" s="45" t="s">
        <v>3078</v>
      </c>
      <c r="C171" s="45" t="s">
        <v>29</v>
      </c>
      <c r="D171" s="45" t="s">
        <v>604</v>
      </c>
      <c r="E171" s="45" t="s">
        <v>3081</v>
      </c>
      <c r="F171" s="45" t="s">
        <v>1306</v>
      </c>
      <c r="G171" s="45" t="s">
        <v>1307</v>
      </c>
      <c r="H171" s="45" t="s">
        <v>615</v>
      </c>
      <c r="I171" s="45" t="s">
        <v>722</v>
      </c>
      <c r="J171" s="45" t="s">
        <v>1308</v>
      </c>
      <c r="K171" s="45" t="s">
        <v>3080</v>
      </c>
      <c r="L171" s="46">
        <v>13</v>
      </c>
      <c r="M171" s="46">
        <v>4</v>
      </c>
      <c r="N171" s="45" t="s">
        <v>1308</v>
      </c>
    </row>
    <row r="172" spans="1:14" ht="90">
      <c r="A172" s="45" t="s">
        <v>1309</v>
      </c>
      <c r="B172" s="45" t="s">
        <v>3078</v>
      </c>
      <c r="C172" s="45" t="s">
        <v>30</v>
      </c>
      <c r="D172" s="45" t="s">
        <v>604</v>
      </c>
      <c r="E172" s="45" t="s">
        <v>3082</v>
      </c>
      <c r="F172" s="45" t="s">
        <v>1310</v>
      </c>
      <c r="G172" s="45" t="s">
        <v>1311</v>
      </c>
      <c r="H172" s="45" t="s">
        <v>630</v>
      </c>
      <c r="I172" s="45" t="s">
        <v>812</v>
      </c>
      <c r="J172" s="45" t="s">
        <v>1312</v>
      </c>
      <c r="K172" s="45" t="s">
        <v>3083</v>
      </c>
      <c r="L172" s="46">
        <v>13</v>
      </c>
      <c r="M172" s="46">
        <v>9</v>
      </c>
      <c r="N172" s="45" t="s">
        <v>1313</v>
      </c>
    </row>
    <row r="173" spans="1:14" ht="75">
      <c r="A173" s="45" t="s">
        <v>250</v>
      </c>
      <c r="B173" s="45" t="s">
        <v>3078</v>
      </c>
      <c r="C173" s="45" t="s">
        <v>11</v>
      </c>
      <c r="D173" s="45" t="s">
        <v>604</v>
      </c>
      <c r="E173" s="45" t="s">
        <v>3081</v>
      </c>
      <c r="F173" s="45" t="s">
        <v>1314</v>
      </c>
      <c r="G173" s="45" t="s">
        <v>1315</v>
      </c>
      <c r="H173" s="45" t="s">
        <v>641</v>
      </c>
      <c r="I173" s="45" t="s">
        <v>812</v>
      </c>
      <c r="J173" s="45" t="s">
        <v>1316</v>
      </c>
      <c r="K173" s="45" t="s">
        <v>3080</v>
      </c>
      <c r="L173" s="46">
        <v>13</v>
      </c>
      <c r="M173" s="46">
        <v>8</v>
      </c>
      <c r="N173" s="45" t="s">
        <v>1316</v>
      </c>
    </row>
    <row r="174" spans="1:14" ht="75">
      <c r="A174" s="45" t="s">
        <v>1317</v>
      </c>
      <c r="B174" s="45" t="s">
        <v>3078</v>
      </c>
      <c r="C174" s="45" t="s">
        <v>603</v>
      </c>
      <c r="D174" s="45" t="s">
        <v>604</v>
      </c>
      <c r="E174" s="45" t="s">
        <v>3084</v>
      </c>
      <c r="F174" s="45" t="s">
        <v>1318</v>
      </c>
      <c r="G174" s="45" t="s">
        <v>1319</v>
      </c>
      <c r="H174" s="45" t="s">
        <v>663</v>
      </c>
      <c r="I174" s="45" t="s">
        <v>812</v>
      </c>
      <c r="J174" s="45" t="s">
        <v>808</v>
      </c>
      <c r="K174" s="45" t="s">
        <v>3083</v>
      </c>
      <c r="L174" s="46">
        <v>13</v>
      </c>
      <c r="M174" s="46">
        <v>6</v>
      </c>
      <c r="N174" s="45" t="s">
        <v>1320</v>
      </c>
    </row>
    <row r="175" spans="1:14" ht="105">
      <c r="A175" s="45" t="s">
        <v>582</v>
      </c>
      <c r="B175" s="45" t="s">
        <v>3078</v>
      </c>
      <c r="C175" s="45" t="s">
        <v>16</v>
      </c>
      <c r="D175" s="45" t="s">
        <v>604</v>
      </c>
      <c r="E175" s="45" t="s">
        <v>3085</v>
      </c>
      <c r="F175" s="45" t="s">
        <v>2993</v>
      </c>
      <c r="G175" s="45" t="s">
        <v>2994</v>
      </c>
      <c r="H175" s="45" t="s">
        <v>613</v>
      </c>
      <c r="I175" s="45" t="s">
        <v>812</v>
      </c>
      <c r="J175" s="45" t="s">
        <v>1320</v>
      </c>
      <c r="K175" s="45" t="s">
        <v>3080</v>
      </c>
      <c r="L175" s="46">
        <v>13</v>
      </c>
      <c r="M175" s="46">
        <v>6</v>
      </c>
      <c r="N175" s="45" t="s">
        <v>1320</v>
      </c>
    </row>
    <row r="176" spans="1:14" ht="90">
      <c r="A176" s="45" t="s">
        <v>222</v>
      </c>
      <c r="B176" s="45" t="s">
        <v>3078</v>
      </c>
      <c r="C176" s="45" t="s">
        <v>10</v>
      </c>
      <c r="D176" s="45" t="s">
        <v>604</v>
      </c>
      <c r="E176" s="45" t="s">
        <v>3079</v>
      </c>
      <c r="F176" s="45" t="s">
        <v>1321</v>
      </c>
      <c r="G176" s="45" t="s">
        <v>1322</v>
      </c>
      <c r="H176" s="45" t="s">
        <v>675</v>
      </c>
      <c r="I176" s="45" t="s">
        <v>725</v>
      </c>
      <c r="J176" s="45" t="s">
        <v>1323</v>
      </c>
      <c r="K176" s="45" t="s">
        <v>3080</v>
      </c>
      <c r="L176" s="46">
        <v>13</v>
      </c>
      <c r="M176" s="46">
        <v>6</v>
      </c>
      <c r="N176" s="45" t="s">
        <v>1323</v>
      </c>
    </row>
    <row r="177" spans="1:14" ht="75">
      <c r="A177" s="45" t="s">
        <v>251</v>
      </c>
      <c r="B177" s="45" t="s">
        <v>3078</v>
      </c>
      <c r="C177" s="45" t="s">
        <v>11</v>
      </c>
      <c r="D177" s="45" t="s">
        <v>604</v>
      </c>
      <c r="E177" s="45" t="s">
        <v>3081</v>
      </c>
      <c r="F177" s="45" t="s">
        <v>1324</v>
      </c>
      <c r="G177" s="45" t="s">
        <v>1325</v>
      </c>
      <c r="H177" s="45" t="s">
        <v>641</v>
      </c>
      <c r="I177" s="45" t="s">
        <v>812</v>
      </c>
      <c r="J177" s="45" t="s">
        <v>1323</v>
      </c>
      <c r="K177" s="45" t="s">
        <v>3080</v>
      </c>
      <c r="L177" s="46">
        <v>13</v>
      </c>
      <c r="M177" s="46">
        <v>6</v>
      </c>
      <c r="N177" s="45" t="s">
        <v>1323</v>
      </c>
    </row>
    <row r="178" spans="1:14" ht="120">
      <c r="A178" s="45" t="s">
        <v>483</v>
      </c>
      <c r="B178" s="45" t="s">
        <v>3078</v>
      </c>
      <c r="C178" s="45" t="s">
        <v>14</v>
      </c>
      <c r="D178" s="45" t="s">
        <v>604</v>
      </c>
      <c r="E178" s="45" t="s">
        <v>3081</v>
      </c>
      <c r="F178" s="45" t="s">
        <v>1326</v>
      </c>
      <c r="G178" s="45" t="s">
        <v>1327</v>
      </c>
      <c r="H178" s="45" t="s">
        <v>621</v>
      </c>
      <c r="I178" s="45" t="s">
        <v>715</v>
      </c>
      <c r="J178" s="45" t="s">
        <v>1328</v>
      </c>
      <c r="K178" s="45" t="s">
        <v>3080</v>
      </c>
      <c r="L178" s="46">
        <v>12</v>
      </c>
      <c r="M178" s="46">
        <v>11</v>
      </c>
      <c r="N178" s="45" t="s">
        <v>1328</v>
      </c>
    </row>
    <row r="179" spans="1:14" ht="90">
      <c r="A179" s="45" t="s">
        <v>205</v>
      </c>
      <c r="B179" s="45" t="s">
        <v>3078</v>
      </c>
      <c r="C179" s="45" t="s">
        <v>10</v>
      </c>
      <c r="D179" s="45" t="s">
        <v>604</v>
      </c>
      <c r="E179" s="45" t="s">
        <v>20</v>
      </c>
      <c r="F179" s="45" t="s">
        <v>1329</v>
      </c>
      <c r="G179" s="45" t="s">
        <v>1330</v>
      </c>
      <c r="H179" s="45" t="s">
        <v>674</v>
      </c>
      <c r="I179" s="45" t="s">
        <v>724</v>
      </c>
      <c r="J179" s="45" t="s">
        <v>1331</v>
      </c>
      <c r="K179" s="45" t="s">
        <v>3083</v>
      </c>
      <c r="L179" s="46">
        <v>13</v>
      </c>
      <c r="M179" s="46">
        <v>2</v>
      </c>
      <c r="N179" s="45" t="s">
        <v>1331</v>
      </c>
    </row>
    <row r="180" spans="1:14" ht="60">
      <c r="A180" s="45" t="s">
        <v>312</v>
      </c>
      <c r="B180" s="45" t="s">
        <v>3078</v>
      </c>
      <c r="C180" s="45" t="s">
        <v>12</v>
      </c>
      <c r="D180" s="45" t="s">
        <v>604</v>
      </c>
      <c r="E180" s="45" t="s">
        <v>3079</v>
      </c>
      <c r="F180" s="45" t="s">
        <v>1332</v>
      </c>
      <c r="G180" s="45" t="s">
        <v>1333</v>
      </c>
      <c r="H180" s="45" t="s">
        <v>638</v>
      </c>
      <c r="I180" s="45" t="s">
        <v>812</v>
      </c>
      <c r="J180" s="45" t="s">
        <v>1331</v>
      </c>
      <c r="K180" s="45" t="s">
        <v>3080</v>
      </c>
      <c r="L180" s="46">
        <v>13</v>
      </c>
      <c r="M180" s="46">
        <v>2</v>
      </c>
      <c r="N180" s="45" t="s">
        <v>1331</v>
      </c>
    </row>
    <row r="181" spans="1:14" ht="90">
      <c r="A181" s="45" t="s">
        <v>1334</v>
      </c>
      <c r="B181" s="45" t="s">
        <v>3078</v>
      </c>
      <c r="C181" s="45" t="s">
        <v>30</v>
      </c>
      <c r="D181" s="45" t="s">
        <v>604</v>
      </c>
      <c r="E181" s="45" t="s">
        <v>3081</v>
      </c>
      <c r="F181" s="45" t="s">
        <v>1335</v>
      </c>
      <c r="G181" s="45" t="s">
        <v>1336</v>
      </c>
      <c r="H181" s="45" t="s">
        <v>630</v>
      </c>
      <c r="I181" s="45" t="s">
        <v>812</v>
      </c>
      <c r="J181" s="45" t="s">
        <v>1247</v>
      </c>
      <c r="K181" s="45" t="s">
        <v>3080</v>
      </c>
      <c r="L181" s="46">
        <v>13</v>
      </c>
      <c r="M181" s="46">
        <v>2</v>
      </c>
      <c r="N181" s="45" t="s">
        <v>1337</v>
      </c>
    </row>
    <row r="182" spans="1:14" ht="60">
      <c r="A182" s="45" t="s">
        <v>383</v>
      </c>
      <c r="B182" s="45" t="s">
        <v>3078</v>
      </c>
      <c r="C182" s="45" t="s">
        <v>13</v>
      </c>
      <c r="D182" s="45" t="s">
        <v>604</v>
      </c>
      <c r="E182" s="45" t="s">
        <v>3081</v>
      </c>
      <c r="F182" s="45" t="s">
        <v>1338</v>
      </c>
      <c r="G182" s="45" t="s">
        <v>1339</v>
      </c>
      <c r="H182" s="45" t="s">
        <v>671</v>
      </c>
      <c r="I182" s="45" t="s">
        <v>672</v>
      </c>
      <c r="J182" s="45" t="s">
        <v>1337</v>
      </c>
      <c r="K182" s="45" t="s">
        <v>3080</v>
      </c>
      <c r="L182" s="46">
        <v>13</v>
      </c>
      <c r="M182" s="46">
        <v>2</v>
      </c>
      <c r="N182" s="45" t="s">
        <v>1337</v>
      </c>
    </row>
    <row r="183" spans="1:14" ht="90">
      <c r="A183" s="45" t="s">
        <v>223</v>
      </c>
      <c r="B183" s="45" t="s">
        <v>3078</v>
      </c>
      <c r="C183" s="45" t="s">
        <v>10</v>
      </c>
      <c r="D183" s="45" t="s">
        <v>604</v>
      </c>
      <c r="E183" s="45" t="s">
        <v>3079</v>
      </c>
      <c r="F183" s="45" t="s">
        <v>1340</v>
      </c>
      <c r="G183" s="45" t="s">
        <v>1341</v>
      </c>
      <c r="H183" s="45" t="s">
        <v>675</v>
      </c>
      <c r="I183" s="45" t="s">
        <v>725</v>
      </c>
      <c r="J183" s="45" t="s">
        <v>1337</v>
      </c>
      <c r="K183" s="45" t="s">
        <v>3080</v>
      </c>
      <c r="L183" s="46">
        <v>13</v>
      </c>
      <c r="M183" s="46">
        <v>2</v>
      </c>
      <c r="N183" s="45" t="s">
        <v>1337</v>
      </c>
    </row>
    <row r="184" spans="1:14" ht="75">
      <c r="A184" s="45" t="s">
        <v>1342</v>
      </c>
      <c r="B184" s="45" t="s">
        <v>3078</v>
      </c>
      <c r="C184" s="45" t="s">
        <v>7</v>
      </c>
      <c r="D184" s="45" t="s">
        <v>604</v>
      </c>
      <c r="E184" s="45" t="s">
        <v>3100</v>
      </c>
      <c r="F184" s="45" t="s">
        <v>1343</v>
      </c>
      <c r="G184" s="45" t="s">
        <v>1344</v>
      </c>
      <c r="H184" s="45" t="s">
        <v>624</v>
      </c>
      <c r="I184" s="45" t="s">
        <v>625</v>
      </c>
      <c r="J184" s="45" t="s">
        <v>1345</v>
      </c>
      <c r="K184" s="45" t="s">
        <v>3083</v>
      </c>
      <c r="L184" s="46">
        <v>13</v>
      </c>
      <c r="M184" s="46">
        <v>1</v>
      </c>
      <c r="N184" s="45" t="s">
        <v>1345</v>
      </c>
    </row>
    <row r="185" spans="1:14" ht="60">
      <c r="A185" s="45" t="s">
        <v>360</v>
      </c>
      <c r="B185" s="45" t="s">
        <v>3078</v>
      </c>
      <c r="C185" s="45" t="s">
        <v>13</v>
      </c>
      <c r="D185" s="45" t="s">
        <v>604</v>
      </c>
      <c r="E185" s="45" t="s">
        <v>3081</v>
      </c>
      <c r="F185" s="45" t="s">
        <v>1346</v>
      </c>
      <c r="G185" s="45" t="s">
        <v>1347</v>
      </c>
      <c r="H185" s="45" t="s">
        <v>605</v>
      </c>
      <c r="I185" s="45" t="s">
        <v>606</v>
      </c>
      <c r="J185" s="45" t="s">
        <v>1348</v>
      </c>
      <c r="K185" s="45" t="s">
        <v>3080</v>
      </c>
      <c r="L185" s="46">
        <v>13</v>
      </c>
      <c r="M185" s="46">
        <v>1</v>
      </c>
      <c r="N185" s="45" t="s">
        <v>1348</v>
      </c>
    </row>
    <row r="186" spans="1:14" ht="90">
      <c r="A186" s="45" t="s">
        <v>572</v>
      </c>
      <c r="B186" s="45" t="s">
        <v>3078</v>
      </c>
      <c r="C186" s="45" t="s">
        <v>15</v>
      </c>
      <c r="D186" s="45" t="s">
        <v>604</v>
      </c>
      <c r="E186" s="45" t="s">
        <v>3079</v>
      </c>
      <c r="F186" s="45" t="s">
        <v>1349</v>
      </c>
      <c r="G186" s="45" t="s">
        <v>1350</v>
      </c>
      <c r="H186" s="45" t="s">
        <v>653</v>
      </c>
      <c r="I186" s="45" t="s">
        <v>654</v>
      </c>
      <c r="J186" s="45" t="s">
        <v>1351</v>
      </c>
      <c r="K186" s="45" t="s">
        <v>3080</v>
      </c>
      <c r="L186" s="46">
        <v>13</v>
      </c>
      <c r="M186" s="46">
        <v>0</v>
      </c>
      <c r="N186" s="45" t="s">
        <v>1351</v>
      </c>
    </row>
    <row r="187" spans="1:14" ht="60">
      <c r="A187" s="45" t="s">
        <v>361</v>
      </c>
      <c r="B187" s="45" t="s">
        <v>3078</v>
      </c>
      <c r="C187" s="45" t="s">
        <v>13</v>
      </c>
      <c r="D187" s="45" t="s">
        <v>604</v>
      </c>
      <c r="E187" s="45" t="s">
        <v>3081</v>
      </c>
      <c r="F187" s="45" t="s">
        <v>1352</v>
      </c>
      <c r="G187" s="45" t="s">
        <v>1353</v>
      </c>
      <c r="H187" s="45" t="s">
        <v>605</v>
      </c>
      <c r="I187" s="45" t="s">
        <v>606</v>
      </c>
      <c r="J187" s="45" t="s">
        <v>1354</v>
      </c>
      <c r="K187" s="45" t="s">
        <v>3080</v>
      </c>
      <c r="L187" s="46">
        <v>13</v>
      </c>
      <c r="M187" s="46">
        <v>0</v>
      </c>
      <c r="N187" s="45" t="s">
        <v>1354</v>
      </c>
    </row>
    <row r="188" spans="1:14" ht="60">
      <c r="A188" s="45" t="s">
        <v>252</v>
      </c>
      <c r="B188" s="45" t="s">
        <v>3078</v>
      </c>
      <c r="C188" s="45" t="s">
        <v>11</v>
      </c>
      <c r="D188" s="45" t="s">
        <v>604</v>
      </c>
      <c r="E188" s="45" t="s">
        <v>3081</v>
      </c>
      <c r="F188" s="45" t="s">
        <v>1355</v>
      </c>
      <c r="G188" s="45" t="s">
        <v>1356</v>
      </c>
      <c r="H188" s="45" t="s">
        <v>641</v>
      </c>
      <c r="I188" s="45" t="s">
        <v>812</v>
      </c>
      <c r="J188" s="45" t="s">
        <v>1357</v>
      </c>
      <c r="K188" s="45" t="s">
        <v>3080</v>
      </c>
      <c r="L188" s="46">
        <v>13</v>
      </c>
      <c r="M188" s="46">
        <v>0</v>
      </c>
      <c r="N188" s="45" t="s">
        <v>1357</v>
      </c>
    </row>
    <row r="189" spans="1:14" ht="90">
      <c r="A189" s="45" t="s">
        <v>267</v>
      </c>
      <c r="B189" s="45" t="s">
        <v>3078</v>
      </c>
      <c r="C189" s="45" t="s">
        <v>11</v>
      </c>
      <c r="D189" s="45" t="s">
        <v>604</v>
      </c>
      <c r="E189" s="45" t="s">
        <v>3101</v>
      </c>
      <c r="F189" s="45" t="s">
        <v>1358</v>
      </c>
      <c r="G189" s="45" t="s">
        <v>1359</v>
      </c>
      <c r="H189" s="45" t="s">
        <v>641</v>
      </c>
      <c r="I189" s="45" t="s">
        <v>812</v>
      </c>
      <c r="J189" s="45" t="s">
        <v>1360</v>
      </c>
      <c r="K189" s="45" t="s">
        <v>3080</v>
      </c>
      <c r="L189" s="46">
        <v>13</v>
      </c>
      <c r="M189" s="46">
        <v>0</v>
      </c>
      <c r="N189" s="45" t="s">
        <v>1357</v>
      </c>
    </row>
    <row r="190" spans="1:14" ht="60">
      <c r="A190" s="45" t="s">
        <v>313</v>
      </c>
      <c r="B190" s="45" t="s">
        <v>3078</v>
      </c>
      <c r="C190" s="45" t="s">
        <v>12</v>
      </c>
      <c r="D190" s="45" t="s">
        <v>604</v>
      </c>
      <c r="E190" s="45" t="s">
        <v>3079</v>
      </c>
      <c r="F190" s="45" t="s">
        <v>1361</v>
      </c>
      <c r="G190" s="45" t="s">
        <v>1362</v>
      </c>
      <c r="H190" s="45" t="s">
        <v>638</v>
      </c>
      <c r="I190" s="45" t="s">
        <v>812</v>
      </c>
      <c r="J190" s="45" t="s">
        <v>1357</v>
      </c>
      <c r="K190" s="45" t="s">
        <v>3080</v>
      </c>
      <c r="L190" s="46">
        <v>13</v>
      </c>
      <c r="M190" s="46">
        <v>0</v>
      </c>
      <c r="N190" s="45" t="s">
        <v>1357</v>
      </c>
    </row>
    <row r="191" spans="1:14" ht="60">
      <c r="A191" s="45" t="s">
        <v>304</v>
      </c>
      <c r="B191" s="45" t="s">
        <v>3094</v>
      </c>
      <c r="C191" s="45" t="s">
        <v>12</v>
      </c>
      <c r="D191" s="45" t="s">
        <v>604</v>
      </c>
      <c r="E191" s="45" t="s">
        <v>3081</v>
      </c>
      <c r="F191" s="45" t="s">
        <v>1363</v>
      </c>
      <c r="G191" s="45" t="s">
        <v>1364</v>
      </c>
      <c r="H191" s="45" t="s">
        <v>638</v>
      </c>
      <c r="I191" s="45" t="s">
        <v>812</v>
      </c>
      <c r="J191" s="45" t="s">
        <v>1365</v>
      </c>
      <c r="K191" s="45" t="s">
        <v>3080</v>
      </c>
      <c r="L191" s="46">
        <v>6</v>
      </c>
      <c r="M191" s="46">
        <v>3</v>
      </c>
      <c r="N191" s="45" t="s">
        <v>1366</v>
      </c>
    </row>
    <row r="192" spans="1:14" ht="75">
      <c r="A192" s="45" t="s">
        <v>280</v>
      </c>
      <c r="B192" s="45" t="s">
        <v>3102</v>
      </c>
      <c r="C192" s="45" t="s">
        <v>11</v>
      </c>
      <c r="D192" s="45" t="s">
        <v>604</v>
      </c>
      <c r="E192" s="45" t="s">
        <v>3103</v>
      </c>
      <c r="F192" s="45" t="s">
        <v>1367</v>
      </c>
      <c r="G192" s="45" t="s">
        <v>1368</v>
      </c>
      <c r="H192" s="45" t="s">
        <v>640</v>
      </c>
      <c r="I192" s="45" t="s">
        <v>652</v>
      </c>
      <c r="J192" s="45" t="s">
        <v>1369</v>
      </c>
      <c r="K192" s="45" t="s">
        <v>3104</v>
      </c>
      <c r="L192" s="46">
        <v>1</v>
      </c>
      <c r="M192" s="46">
        <v>3</v>
      </c>
      <c r="N192" s="45" t="s">
        <v>1369</v>
      </c>
    </row>
    <row r="193" spans="1:14" ht="75">
      <c r="A193" s="45" t="s">
        <v>307</v>
      </c>
      <c r="B193" s="45" t="s">
        <v>3105</v>
      </c>
      <c r="C193" s="45" t="s">
        <v>12</v>
      </c>
      <c r="D193" s="45" t="s">
        <v>604</v>
      </c>
      <c r="E193" s="45" t="s">
        <v>3081</v>
      </c>
      <c r="F193" s="45" t="s">
        <v>1370</v>
      </c>
      <c r="G193" s="45" t="s">
        <v>1371</v>
      </c>
      <c r="H193" s="45" t="s">
        <v>651</v>
      </c>
      <c r="I193" s="45" t="s">
        <v>812</v>
      </c>
      <c r="J193" s="45" t="s">
        <v>1372</v>
      </c>
      <c r="K193" s="45" t="s">
        <v>3080</v>
      </c>
      <c r="L193" s="46">
        <v>2</v>
      </c>
      <c r="M193" s="46">
        <v>10</v>
      </c>
      <c r="N193" s="45" t="s">
        <v>1372</v>
      </c>
    </row>
    <row r="194" spans="1:14" ht="75">
      <c r="A194" s="45" t="s">
        <v>329</v>
      </c>
      <c r="B194" s="45" t="s">
        <v>3078</v>
      </c>
      <c r="C194" s="45" t="s">
        <v>12</v>
      </c>
      <c r="D194" s="45" t="s">
        <v>604</v>
      </c>
      <c r="E194" s="45" t="s">
        <v>3082</v>
      </c>
      <c r="F194" s="45" t="s">
        <v>1373</v>
      </c>
      <c r="G194" s="45" t="s">
        <v>1374</v>
      </c>
      <c r="H194" s="45" t="s">
        <v>651</v>
      </c>
      <c r="I194" s="45" t="s">
        <v>812</v>
      </c>
      <c r="J194" s="45" t="s">
        <v>1328</v>
      </c>
      <c r="K194" s="45" t="s">
        <v>3095</v>
      </c>
      <c r="L194" s="46">
        <v>12</v>
      </c>
      <c r="M194" s="46">
        <v>11</v>
      </c>
      <c r="N194" s="45" t="s">
        <v>1328</v>
      </c>
    </row>
    <row r="195" spans="1:14" ht="45">
      <c r="A195" s="45" t="s">
        <v>1375</v>
      </c>
      <c r="B195" s="45" t="s">
        <v>3078</v>
      </c>
      <c r="C195" s="45" t="s">
        <v>8</v>
      </c>
      <c r="D195" s="45" t="s">
        <v>604</v>
      </c>
      <c r="E195" s="45" t="s">
        <v>3079</v>
      </c>
      <c r="F195" s="45" t="s">
        <v>1376</v>
      </c>
      <c r="G195" s="45" t="s">
        <v>1377</v>
      </c>
      <c r="H195" s="45" t="s">
        <v>760</v>
      </c>
      <c r="I195" s="45" t="s">
        <v>812</v>
      </c>
      <c r="J195" s="45" t="s">
        <v>1378</v>
      </c>
      <c r="K195" s="45" t="s">
        <v>3080</v>
      </c>
      <c r="L195" s="46">
        <v>12</v>
      </c>
      <c r="M195" s="46">
        <v>11</v>
      </c>
      <c r="N195" s="45" t="s">
        <v>1379</v>
      </c>
    </row>
    <row r="196" spans="1:14" ht="60">
      <c r="A196" s="45" t="s">
        <v>1380</v>
      </c>
      <c r="B196" s="45" t="s">
        <v>3078</v>
      </c>
      <c r="C196" s="45" t="s">
        <v>603</v>
      </c>
      <c r="D196" s="45" t="s">
        <v>604</v>
      </c>
      <c r="E196" s="45" t="s">
        <v>20</v>
      </c>
      <c r="F196" s="45" t="s">
        <v>2995</v>
      </c>
      <c r="G196" s="45" t="s">
        <v>2996</v>
      </c>
      <c r="H196" s="45" t="s">
        <v>631</v>
      </c>
      <c r="I196" s="45" t="s">
        <v>632</v>
      </c>
      <c r="J196" s="45" t="s">
        <v>808</v>
      </c>
      <c r="K196" s="45" t="s">
        <v>3083</v>
      </c>
      <c r="L196" s="46">
        <v>12</v>
      </c>
      <c r="M196" s="46">
        <v>11</v>
      </c>
      <c r="N196" s="45" t="s">
        <v>1379</v>
      </c>
    </row>
    <row r="197" spans="1:14" ht="60">
      <c r="A197" s="45" t="s">
        <v>375</v>
      </c>
      <c r="B197" s="45" t="s">
        <v>3078</v>
      </c>
      <c r="C197" s="45" t="s">
        <v>13</v>
      </c>
      <c r="D197" s="45" t="s">
        <v>604</v>
      </c>
      <c r="E197" s="45" t="s">
        <v>3081</v>
      </c>
      <c r="F197" s="45" t="s">
        <v>1381</v>
      </c>
      <c r="G197" s="45" t="s">
        <v>1382</v>
      </c>
      <c r="H197" s="45" t="s">
        <v>605</v>
      </c>
      <c r="I197" s="45" t="s">
        <v>606</v>
      </c>
      <c r="J197" s="45" t="s">
        <v>1383</v>
      </c>
      <c r="K197" s="45" t="s">
        <v>3080</v>
      </c>
      <c r="L197" s="46">
        <v>12</v>
      </c>
      <c r="M197" s="46">
        <v>11</v>
      </c>
      <c r="N197" s="45" t="s">
        <v>1383</v>
      </c>
    </row>
    <row r="198" spans="1:14" ht="60">
      <c r="A198" s="45" t="s">
        <v>362</v>
      </c>
      <c r="B198" s="45" t="s">
        <v>3078</v>
      </c>
      <c r="C198" s="45" t="s">
        <v>13</v>
      </c>
      <c r="D198" s="45" t="s">
        <v>604</v>
      </c>
      <c r="E198" s="45" t="s">
        <v>3081</v>
      </c>
      <c r="F198" s="45" t="s">
        <v>1384</v>
      </c>
      <c r="G198" s="45" t="s">
        <v>1385</v>
      </c>
      <c r="H198" s="45" t="s">
        <v>605</v>
      </c>
      <c r="I198" s="45" t="s">
        <v>606</v>
      </c>
      <c r="J198" s="45" t="s">
        <v>1386</v>
      </c>
      <c r="K198" s="45" t="s">
        <v>3080</v>
      </c>
      <c r="L198" s="46">
        <v>12</v>
      </c>
      <c r="M198" s="46">
        <v>10</v>
      </c>
      <c r="N198" s="45" t="s">
        <v>1386</v>
      </c>
    </row>
    <row r="199" spans="1:14" ht="135">
      <c r="A199" s="45" t="s">
        <v>1387</v>
      </c>
      <c r="B199" s="45" t="s">
        <v>3078</v>
      </c>
      <c r="C199" s="45" t="s">
        <v>29</v>
      </c>
      <c r="D199" s="45" t="s">
        <v>604</v>
      </c>
      <c r="E199" s="45" t="s">
        <v>3079</v>
      </c>
      <c r="F199" s="45" t="s">
        <v>1388</v>
      </c>
      <c r="G199" s="45" t="s">
        <v>1389</v>
      </c>
      <c r="H199" s="45" t="s">
        <v>617</v>
      </c>
      <c r="I199" s="45" t="s">
        <v>666</v>
      </c>
      <c r="J199" s="45" t="s">
        <v>870</v>
      </c>
      <c r="K199" s="45" t="s">
        <v>3080</v>
      </c>
      <c r="L199" s="46">
        <v>12</v>
      </c>
      <c r="M199" s="46">
        <v>10</v>
      </c>
      <c r="N199" s="45" t="s">
        <v>1390</v>
      </c>
    </row>
    <row r="200" spans="1:14" ht="75">
      <c r="A200" s="45" t="s">
        <v>56</v>
      </c>
      <c r="B200" s="45" t="s">
        <v>3078</v>
      </c>
      <c r="C200" s="45" t="s">
        <v>602</v>
      </c>
      <c r="D200" s="45" t="s">
        <v>604</v>
      </c>
      <c r="E200" s="45" t="s">
        <v>20</v>
      </c>
      <c r="F200" s="45" t="s">
        <v>1391</v>
      </c>
      <c r="G200" s="45" t="s">
        <v>1392</v>
      </c>
      <c r="H200" s="45" t="s">
        <v>628</v>
      </c>
      <c r="I200" s="45" t="s">
        <v>629</v>
      </c>
      <c r="J200" s="45" t="s">
        <v>1393</v>
      </c>
      <c r="K200" s="45" t="s">
        <v>3083</v>
      </c>
      <c r="L200" s="46">
        <v>12</v>
      </c>
      <c r="M200" s="46">
        <v>10</v>
      </c>
      <c r="N200" s="45" t="s">
        <v>1394</v>
      </c>
    </row>
    <row r="201" spans="1:14" ht="75">
      <c r="A201" s="45" t="s">
        <v>156</v>
      </c>
      <c r="B201" s="45" t="s">
        <v>3078</v>
      </c>
      <c r="C201" s="45" t="s">
        <v>9</v>
      </c>
      <c r="D201" s="45" t="s">
        <v>604</v>
      </c>
      <c r="E201" s="45" t="s">
        <v>20</v>
      </c>
      <c r="F201" s="45" t="s">
        <v>1395</v>
      </c>
      <c r="G201" s="45" t="s">
        <v>1396</v>
      </c>
      <c r="H201" s="45" t="s">
        <v>746</v>
      </c>
      <c r="I201" s="45" t="s">
        <v>747</v>
      </c>
      <c r="J201" s="45" t="s">
        <v>820</v>
      </c>
      <c r="K201" s="45" t="s">
        <v>3083</v>
      </c>
      <c r="L201" s="46">
        <v>12</v>
      </c>
      <c r="M201" s="46">
        <v>10</v>
      </c>
      <c r="N201" s="45" t="s">
        <v>1394</v>
      </c>
    </row>
    <row r="202" spans="1:14" ht="75">
      <c r="A202" s="45" t="s">
        <v>495</v>
      </c>
      <c r="B202" s="45" t="s">
        <v>3078</v>
      </c>
      <c r="C202" s="45" t="s">
        <v>14</v>
      </c>
      <c r="D202" s="45" t="s">
        <v>604</v>
      </c>
      <c r="E202" s="45" t="s">
        <v>3085</v>
      </c>
      <c r="F202" s="45" t="s">
        <v>1397</v>
      </c>
      <c r="G202" s="45" t="s">
        <v>1398</v>
      </c>
      <c r="H202" s="45" t="s">
        <v>609</v>
      </c>
      <c r="I202" s="45" t="s">
        <v>812</v>
      </c>
      <c r="J202" s="45" t="s">
        <v>1399</v>
      </c>
      <c r="K202" s="45" t="s">
        <v>3080</v>
      </c>
      <c r="L202" s="46">
        <v>12</v>
      </c>
      <c r="M202" s="46">
        <v>10</v>
      </c>
      <c r="N202" s="45" t="s">
        <v>1399</v>
      </c>
    </row>
    <row r="203" spans="1:14" ht="60">
      <c r="A203" s="45" t="s">
        <v>314</v>
      </c>
      <c r="B203" s="45" t="s">
        <v>3078</v>
      </c>
      <c r="C203" s="45" t="s">
        <v>12</v>
      </c>
      <c r="D203" s="45" t="s">
        <v>604</v>
      </c>
      <c r="E203" s="45" t="s">
        <v>3081</v>
      </c>
      <c r="F203" s="45" t="s">
        <v>1400</v>
      </c>
      <c r="G203" s="45" t="s">
        <v>1401</v>
      </c>
      <c r="H203" s="45" t="s">
        <v>638</v>
      </c>
      <c r="I203" s="45" t="s">
        <v>812</v>
      </c>
      <c r="J203" s="45" t="s">
        <v>1402</v>
      </c>
      <c r="K203" s="45" t="s">
        <v>3080</v>
      </c>
      <c r="L203" s="46">
        <v>12</v>
      </c>
      <c r="M203" s="46">
        <v>6</v>
      </c>
      <c r="N203" s="45" t="s">
        <v>1402</v>
      </c>
    </row>
    <row r="204" spans="1:14" ht="60">
      <c r="A204" s="45" t="s">
        <v>66</v>
      </c>
      <c r="B204" s="45" t="s">
        <v>3078</v>
      </c>
      <c r="C204" s="45" t="s">
        <v>603</v>
      </c>
      <c r="D204" s="45" t="s">
        <v>604</v>
      </c>
      <c r="E204" s="45" t="s">
        <v>3100</v>
      </c>
      <c r="F204" s="45" t="s">
        <v>1403</v>
      </c>
      <c r="G204" s="45" t="s">
        <v>1404</v>
      </c>
      <c r="H204" s="45" t="s">
        <v>631</v>
      </c>
      <c r="I204" s="45" t="s">
        <v>632</v>
      </c>
      <c r="J204" s="45" t="s">
        <v>808</v>
      </c>
      <c r="K204" s="45" t="s">
        <v>3083</v>
      </c>
      <c r="L204" s="46">
        <v>12</v>
      </c>
      <c r="M204" s="46">
        <v>4</v>
      </c>
      <c r="N204" s="45" t="s">
        <v>1405</v>
      </c>
    </row>
    <row r="205" spans="1:14" ht="60">
      <c r="A205" s="45" t="s">
        <v>299</v>
      </c>
      <c r="B205" s="45" t="s">
        <v>3078</v>
      </c>
      <c r="C205" s="45" t="s">
        <v>12</v>
      </c>
      <c r="D205" s="45" t="s">
        <v>604</v>
      </c>
      <c r="E205" s="45" t="s">
        <v>3085</v>
      </c>
      <c r="F205" s="45" t="s">
        <v>2997</v>
      </c>
      <c r="G205" s="45" t="s">
        <v>2998</v>
      </c>
      <c r="H205" s="45" t="s">
        <v>638</v>
      </c>
      <c r="I205" s="45" t="s">
        <v>812</v>
      </c>
      <c r="J205" s="45" t="s">
        <v>1406</v>
      </c>
      <c r="K205" s="45" t="s">
        <v>3080</v>
      </c>
      <c r="L205" s="46">
        <v>12</v>
      </c>
      <c r="M205" s="46">
        <v>4</v>
      </c>
      <c r="N205" s="45" t="s">
        <v>1406</v>
      </c>
    </row>
    <row r="206" spans="1:14" ht="75">
      <c r="A206" s="45" t="s">
        <v>330</v>
      </c>
      <c r="B206" s="45" t="s">
        <v>3078</v>
      </c>
      <c r="C206" s="45" t="s">
        <v>12</v>
      </c>
      <c r="D206" s="45" t="s">
        <v>604</v>
      </c>
      <c r="E206" s="45" t="s">
        <v>3079</v>
      </c>
      <c r="F206" s="45" t="s">
        <v>1407</v>
      </c>
      <c r="G206" s="45" t="s">
        <v>1408</v>
      </c>
      <c r="H206" s="45" t="s">
        <v>651</v>
      </c>
      <c r="I206" s="45" t="s">
        <v>812</v>
      </c>
      <c r="J206" s="45" t="s">
        <v>1409</v>
      </c>
      <c r="K206" s="45" t="s">
        <v>3080</v>
      </c>
      <c r="L206" s="46">
        <v>12</v>
      </c>
      <c r="M206" s="46">
        <v>3</v>
      </c>
      <c r="N206" s="45" t="s">
        <v>1409</v>
      </c>
    </row>
    <row r="207" spans="1:14" ht="75">
      <c r="A207" s="45" t="s">
        <v>1410</v>
      </c>
      <c r="B207" s="45" t="s">
        <v>3078</v>
      </c>
      <c r="C207" s="45" t="s">
        <v>9</v>
      </c>
      <c r="D207" s="45" t="s">
        <v>604</v>
      </c>
      <c r="E207" s="45" t="s">
        <v>3100</v>
      </c>
      <c r="F207" s="45" t="s">
        <v>1411</v>
      </c>
      <c r="G207" s="45" t="s">
        <v>1412</v>
      </c>
      <c r="H207" s="45" t="s">
        <v>656</v>
      </c>
      <c r="I207" s="45" t="s">
        <v>745</v>
      </c>
      <c r="J207" s="45" t="s">
        <v>1413</v>
      </c>
      <c r="K207" s="45" t="s">
        <v>3083</v>
      </c>
      <c r="L207" s="46">
        <v>10</v>
      </c>
      <c r="M207" s="46">
        <v>9</v>
      </c>
      <c r="N207" s="45" t="s">
        <v>1413</v>
      </c>
    </row>
    <row r="208" spans="1:14" ht="75">
      <c r="A208" s="45" t="s">
        <v>556</v>
      </c>
      <c r="B208" s="45" t="s">
        <v>3078</v>
      </c>
      <c r="C208" s="45" t="s">
        <v>15</v>
      </c>
      <c r="D208" s="45" t="s">
        <v>604</v>
      </c>
      <c r="E208" s="45" t="s">
        <v>3082</v>
      </c>
      <c r="F208" s="45" t="s">
        <v>1414</v>
      </c>
      <c r="G208" s="45" t="s">
        <v>1415</v>
      </c>
      <c r="H208" s="45" t="s">
        <v>645</v>
      </c>
      <c r="I208" s="45" t="s">
        <v>726</v>
      </c>
      <c r="J208" s="45" t="s">
        <v>1416</v>
      </c>
      <c r="K208" s="45" t="s">
        <v>3083</v>
      </c>
      <c r="L208" s="46">
        <v>12</v>
      </c>
      <c r="M208" s="46">
        <v>3</v>
      </c>
      <c r="N208" s="45" t="s">
        <v>1416</v>
      </c>
    </row>
    <row r="209" spans="1:14" ht="60">
      <c r="A209" s="45" t="s">
        <v>189</v>
      </c>
      <c r="B209" s="45" t="s">
        <v>3078</v>
      </c>
      <c r="C209" s="45" t="s">
        <v>9</v>
      </c>
      <c r="D209" s="45" t="s">
        <v>604</v>
      </c>
      <c r="E209" s="45" t="s">
        <v>3081</v>
      </c>
      <c r="F209" s="45" t="s">
        <v>2999</v>
      </c>
      <c r="G209" s="45" t="s">
        <v>3000</v>
      </c>
      <c r="H209" s="45" t="s">
        <v>746</v>
      </c>
      <c r="I209" s="45" t="s">
        <v>748</v>
      </c>
      <c r="J209" s="45" t="s">
        <v>820</v>
      </c>
      <c r="K209" s="45" t="s">
        <v>3080</v>
      </c>
      <c r="L209" s="46">
        <v>12</v>
      </c>
      <c r="M209" s="46">
        <v>3</v>
      </c>
      <c r="N209" s="45" t="s">
        <v>1417</v>
      </c>
    </row>
    <row r="210" spans="1:14" ht="120">
      <c r="A210" s="45" t="s">
        <v>481</v>
      </c>
      <c r="B210" s="45" t="s">
        <v>3078</v>
      </c>
      <c r="C210" s="45" t="s">
        <v>14</v>
      </c>
      <c r="D210" s="45" t="s">
        <v>604</v>
      </c>
      <c r="E210" s="45" t="s">
        <v>20</v>
      </c>
      <c r="F210" s="45" t="s">
        <v>1418</v>
      </c>
      <c r="G210" s="45" t="s">
        <v>1419</v>
      </c>
      <c r="H210" s="45" t="s">
        <v>664</v>
      </c>
      <c r="I210" s="45" t="s">
        <v>665</v>
      </c>
      <c r="J210" s="45" t="s">
        <v>1420</v>
      </c>
      <c r="K210" s="45" t="s">
        <v>3083</v>
      </c>
      <c r="L210" s="46">
        <v>12</v>
      </c>
      <c r="M210" s="46">
        <v>2</v>
      </c>
      <c r="N210" s="45" t="s">
        <v>1420</v>
      </c>
    </row>
    <row r="211" spans="1:14" ht="75">
      <c r="A211" s="45" t="s">
        <v>89</v>
      </c>
      <c r="B211" s="45" t="s">
        <v>3078</v>
      </c>
      <c r="C211" s="45" t="s">
        <v>602</v>
      </c>
      <c r="D211" s="45" t="s">
        <v>604</v>
      </c>
      <c r="E211" s="45" t="s">
        <v>3081</v>
      </c>
      <c r="F211" s="45" t="s">
        <v>1421</v>
      </c>
      <c r="G211" s="45" t="s">
        <v>1422</v>
      </c>
      <c r="H211" s="45" t="s">
        <v>626</v>
      </c>
      <c r="I211" s="45" t="s">
        <v>627</v>
      </c>
      <c r="J211" s="45" t="s">
        <v>1423</v>
      </c>
      <c r="K211" s="45" t="s">
        <v>3080</v>
      </c>
      <c r="L211" s="46">
        <v>12</v>
      </c>
      <c r="M211" s="46">
        <v>2</v>
      </c>
      <c r="N211" s="45" t="s">
        <v>1424</v>
      </c>
    </row>
    <row r="212" spans="1:14" ht="75">
      <c r="A212" s="45" t="s">
        <v>346</v>
      </c>
      <c r="B212" s="45" t="s">
        <v>3078</v>
      </c>
      <c r="C212" s="45" t="s">
        <v>13</v>
      </c>
      <c r="D212" s="45" t="s">
        <v>604</v>
      </c>
      <c r="E212" s="45" t="s">
        <v>3085</v>
      </c>
      <c r="F212" s="45" t="s">
        <v>1425</v>
      </c>
      <c r="G212" s="45" t="s">
        <v>1426</v>
      </c>
      <c r="H212" s="45" t="s">
        <v>605</v>
      </c>
      <c r="I212" s="45" t="s">
        <v>606</v>
      </c>
      <c r="J212" s="45" t="s">
        <v>1427</v>
      </c>
      <c r="K212" s="45" t="s">
        <v>3080</v>
      </c>
      <c r="L212" s="46">
        <v>12</v>
      </c>
      <c r="M212" s="46">
        <v>2</v>
      </c>
      <c r="N212" s="45" t="s">
        <v>1427</v>
      </c>
    </row>
    <row r="213" spans="1:14" ht="60">
      <c r="A213" s="45" t="s">
        <v>53</v>
      </c>
      <c r="B213" s="45" t="s">
        <v>3078</v>
      </c>
      <c r="C213" s="45" t="s">
        <v>603</v>
      </c>
      <c r="D213" s="45" t="s">
        <v>604</v>
      </c>
      <c r="E213" s="45" t="s">
        <v>20</v>
      </c>
      <c r="F213" s="45" t="s">
        <v>1428</v>
      </c>
      <c r="G213" s="45" t="s">
        <v>1429</v>
      </c>
      <c r="H213" s="45" t="s">
        <v>631</v>
      </c>
      <c r="I213" s="45" t="s">
        <v>632</v>
      </c>
      <c r="J213" s="45" t="s">
        <v>808</v>
      </c>
      <c r="K213" s="45" t="s">
        <v>3083</v>
      </c>
      <c r="L213" s="46">
        <v>12</v>
      </c>
      <c r="M213" s="46">
        <v>2</v>
      </c>
      <c r="N213" s="45" t="s">
        <v>1427</v>
      </c>
    </row>
    <row r="214" spans="1:14" ht="60">
      <c r="A214" s="45" t="s">
        <v>301</v>
      </c>
      <c r="B214" s="45" t="s">
        <v>3078</v>
      </c>
      <c r="C214" s="45" t="s">
        <v>12</v>
      </c>
      <c r="D214" s="45" t="s">
        <v>604</v>
      </c>
      <c r="E214" s="45" t="s">
        <v>3081</v>
      </c>
      <c r="F214" s="45" t="s">
        <v>1430</v>
      </c>
      <c r="G214" s="45" t="s">
        <v>1431</v>
      </c>
      <c r="H214" s="45" t="s">
        <v>638</v>
      </c>
      <c r="I214" s="45" t="s">
        <v>812</v>
      </c>
      <c r="J214" s="45" t="s">
        <v>1427</v>
      </c>
      <c r="K214" s="45" t="s">
        <v>3086</v>
      </c>
      <c r="L214" s="46">
        <v>12</v>
      </c>
      <c r="M214" s="46">
        <v>2</v>
      </c>
      <c r="N214" s="45" t="s">
        <v>1427</v>
      </c>
    </row>
    <row r="215" spans="1:14" ht="90">
      <c r="A215" s="45" t="s">
        <v>564</v>
      </c>
      <c r="B215" s="45" t="s">
        <v>3078</v>
      </c>
      <c r="C215" s="45" t="s">
        <v>15</v>
      </c>
      <c r="D215" s="45" t="s">
        <v>604</v>
      </c>
      <c r="E215" s="45" t="s">
        <v>3082</v>
      </c>
      <c r="F215" s="45" t="s">
        <v>1432</v>
      </c>
      <c r="G215" s="45" t="s">
        <v>1433</v>
      </c>
      <c r="H215" s="45" t="s">
        <v>642</v>
      </c>
      <c r="I215" s="45" t="s">
        <v>723</v>
      </c>
      <c r="J215" s="45" t="s">
        <v>1434</v>
      </c>
      <c r="K215" s="45" t="s">
        <v>3083</v>
      </c>
      <c r="L215" s="46">
        <v>12</v>
      </c>
      <c r="M215" s="46">
        <v>2</v>
      </c>
      <c r="N215" s="45" t="s">
        <v>1427</v>
      </c>
    </row>
    <row r="216" spans="1:14" ht="90">
      <c r="A216" s="45" t="s">
        <v>122</v>
      </c>
      <c r="B216" s="45" t="s">
        <v>3106</v>
      </c>
      <c r="C216" s="45" t="s">
        <v>30</v>
      </c>
      <c r="D216" s="45" t="s">
        <v>604</v>
      </c>
      <c r="E216" s="45" t="s">
        <v>3081</v>
      </c>
      <c r="F216" s="45" t="s">
        <v>1435</v>
      </c>
      <c r="G216" s="45" t="s">
        <v>1436</v>
      </c>
      <c r="H216" s="45" t="s">
        <v>630</v>
      </c>
      <c r="I216" s="45" t="s">
        <v>812</v>
      </c>
      <c r="J216" s="45" t="s">
        <v>3001</v>
      </c>
      <c r="K216" s="45" t="s">
        <v>3080</v>
      </c>
      <c r="L216" s="46">
        <v>1</v>
      </c>
      <c r="M216" s="46">
        <v>1</v>
      </c>
      <c r="N216" s="45" t="s">
        <v>1438</v>
      </c>
    </row>
    <row r="217" spans="1:14" ht="75">
      <c r="A217" s="45" t="s">
        <v>272</v>
      </c>
      <c r="B217" s="45" t="s">
        <v>3078</v>
      </c>
      <c r="C217" s="45" t="s">
        <v>11</v>
      </c>
      <c r="D217" s="45" t="s">
        <v>604</v>
      </c>
      <c r="E217" s="45" t="s">
        <v>3107</v>
      </c>
      <c r="F217" s="45" t="s">
        <v>1439</v>
      </c>
      <c r="G217" s="45" t="s">
        <v>1440</v>
      </c>
      <c r="H217" s="45" t="s">
        <v>640</v>
      </c>
      <c r="I217" s="45" t="s">
        <v>812</v>
      </c>
      <c r="J217" s="45" t="s">
        <v>1437</v>
      </c>
      <c r="K217" s="45" t="s">
        <v>3108</v>
      </c>
      <c r="L217" s="46">
        <v>12</v>
      </c>
      <c r="M217" s="46">
        <v>0</v>
      </c>
      <c r="N217" s="45" t="s">
        <v>1437</v>
      </c>
    </row>
    <row r="218" spans="1:14" ht="75">
      <c r="A218" s="45" t="s">
        <v>261</v>
      </c>
      <c r="B218" s="45" t="s">
        <v>3078</v>
      </c>
      <c r="C218" s="45" t="s">
        <v>11</v>
      </c>
      <c r="D218" s="45" t="s">
        <v>604</v>
      </c>
      <c r="E218" s="45" t="s">
        <v>3109</v>
      </c>
      <c r="F218" s="45" t="s">
        <v>1441</v>
      </c>
      <c r="G218" s="45" t="s">
        <v>1442</v>
      </c>
      <c r="H218" s="45" t="s">
        <v>640</v>
      </c>
      <c r="I218" s="45" t="s">
        <v>812</v>
      </c>
      <c r="J218" s="45" t="s">
        <v>1437</v>
      </c>
      <c r="K218" s="45" t="s">
        <v>3104</v>
      </c>
      <c r="L218" s="46">
        <v>12</v>
      </c>
      <c r="M218" s="46">
        <v>0</v>
      </c>
      <c r="N218" s="45" t="s">
        <v>1437</v>
      </c>
    </row>
    <row r="219" spans="1:14" ht="75">
      <c r="A219" s="45" t="s">
        <v>264</v>
      </c>
      <c r="B219" s="45" t="s">
        <v>3078</v>
      </c>
      <c r="C219" s="45" t="s">
        <v>11</v>
      </c>
      <c r="D219" s="45" t="s">
        <v>604</v>
      </c>
      <c r="E219" s="45" t="s">
        <v>3110</v>
      </c>
      <c r="F219" s="45" t="s">
        <v>1443</v>
      </c>
      <c r="G219" s="45" t="s">
        <v>1444</v>
      </c>
      <c r="H219" s="45" t="s">
        <v>640</v>
      </c>
      <c r="I219" s="45" t="s">
        <v>652</v>
      </c>
      <c r="J219" s="45" t="s">
        <v>1437</v>
      </c>
      <c r="K219" s="45" t="s">
        <v>3104</v>
      </c>
      <c r="L219" s="46">
        <v>12</v>
      </c>
      <c r="M219" s="46">
        <v>0</v>
      </c>
      <c r="N219" s="45" t="s">
        <v>1437</v>
      </c>
    </row>
    <row r="220" spans="1:14" ht="75">
      <c r="A220" s="45" t="s">
        <v>262</v>
      </c>
      <c r="B220" s="45" t="s">
        <v>3078</v>
      </c>
      <c r="C220" s="45" t="s">
        <v>11</v>
      </c>
      <c r="D220" s="45" t="s">
        <v>604</v>
      </c>
      <c r="E220" s="45" t="s">
        <v>3110</v>
      </c>
      <c r="F220" s="45" t="s">
        <v>1445</v>
      </c>
      <c r="G220" s="45" t="s">
        <v>1446</v>
      </c>
      <c r="H220" s="45" t="s">
        <v>640</v>
      </c>
      <c r="I220" s="45" t="s">
        <v>812</v>
      </c>
      <c r="J220" s="45" t="s">
        <v>1437</v>
      </c>
      <c r="K220" s="45" t="s">
        <v>3104</v>
      </c>
      <c r="L220" s="46">
        <v>12</v>
      </c>
      <c r="M220" s="46">
        <v>0</v>
      </c>
      <c r="N220" s="45" t="s">
        <v>1437</v>
      </c>
    </row>
    <row r="221" spans="1:14" ht="75">
      <c r="A221" s="45" t="s">
        <v>247</v>
      </c>
      <c r="B221" s="45" t="s">
        <v>3078</v>
      </c>
      <c r="C221" s="45" t="s">
        <v>11</v>
      </c>
      <c r="D221" s="45" t="s">
        <v>604</v>
      </c>
      <c r="E221" s="45" t="s">
        <v>3111</v>
      </c>
      <c r="F221" s="45" t="s">
        <v>1447</v>
      </c>
      <c r="G221" s="45" t="s">
        <v>1448</v>
      </c>
      <c r="H221" s="45" t="s">
        <v>640</v>
      </c>
      <c r="I221" s="45" t="s">
        <v>812</v>
      </c>
      <c r="J221" s="45" t="s">
        <v>1437</v>
      </c>
      <c r="K221" s="45" t="s">
        <v>3104</v>
      </c>
      <c r="L221" s="46">
        <v>12</v>
      </c>
      <c r="M221" s="46">
        <v>0</v>
      </c>
      <c r="N221" s="45" t="s">
        <v>1437</v>
      </c>
    </row>
    <row r="222" spans="1:14" ht="75">
      <c r="A222" s="45" t="s">
        <v>248</v>
      </c>
      <c r="B222" s="45" t="s">
        <v>3078</v>
      </c>
      <c r="C222" s="45" t="s">
        <v>11</v>
      </c>
      <c r="D222" s="45" t="s">
        <v>604</v>
      </c>
      <c r="E222" s="45" t="s">
        <v>3109</v>
      </c>
      <c r="F222" s="45" t="s">
        <v>1449</v>
      </c>
      <c r="G222" s="45" t="s">
        <v>1450</v>
      </c>
      <c r="H222" s="45" t="s">
        <v>640</v>
      </c>
      <c r="I222" s="45" t="s">
        <v>812</v>
      </c>
      <c r="J222" s="45" t="s">
        <v>1437</v>
      </c>
      <c r="K222" s="45" t="s">
        <v>3108</v>
      </c>
      <c r="L222" s="46">
        <v>12</v>
      </c>
      <c r="M222" s="46">
        <v>0</v>
      </c>
      <c r="N222" s="45" t="s">
        <v>1437</v>
      </c>
    </row>
    <row r="223" spans="1:14" ht="105">
      <c r="A223" s="45" t="s">
        <v>583</v>
      </c>
      <c r="B223" s="45" t="s">
        <v>3078</v>
      </c>
      <c r="C223" s="45" t="s">
        <v>16</v>
      </c>
      <c r="D223" s="45" t="s">
        <v>604</v>
      </c>
      <c r="E223" s="45" t="s">
        <v>20</v>
      </c>
      <c r="F223" s="45" t="s">
        <v>1451</v>
      </c>
      <c r="G223" s="45" t="s">
        <v>1452</v>
      </c>
      <c r="H223" s="45" t="s">
        <v>613</v>
      </c>
      <c r="I223" s="45" t="s">
        <v>812</v>
      </c>
      <c r="J223" s="45" t="s">
        <v>1453</v>
      </c>
      <c r="K223" s="45" t="s">
        <v>3083</v>
      </c>
      <c r="L223" s="46">
        <v>11</v>
      </c>
      <c r="M223" s="46">
        <v>1</v>
      </c>
      <c r="N223" s="45" t="s">
        <v>1453</v>
      </c>
    </row>
    <row r="224" spans="1:14" ht="75">
      <c r="A224" s="45" t="s">
        <v>302</v>
      </c>
      <c r="B224" s="45" t="s">
        <v>3078</v>
      </c>
      <c r="C224" s="45" t="s">
        <v>12</v>
      </c>
      <c r="D224" s="45" t="s">
        <v>604</v>
      </c>
      <c r="E224" s="45" t="s">
        <v>3081</v>
      </c>
      <c r="F224" s="45" t="s">
        <v>1454</v>
      </c>
      <c r="G224" s="45" t="s">
        <v>1455</v>
      </c>
      <c r="H224" s="45" t="s">
        <v>638</v>
      </c>
      <c r="I224" s="45" t="s">
        <v>812</v>
      </c>
      <c r="J224" s="45" t="s">
        <v>1456</v>
      </c>
      <c r="K224" s="45" t="s">
        <v>3080</v>
      </c>
      <c r="L224" s="46">
        <v>11</v>
      </c>
      <c r="M224" s="46">
        <v>10</v>
      </c>
      <c r="N224" s="45" t="s">
        <v>1456</v>
      </c>
    </row>
    <row r="225" spans="1:14" ht="60">
      <c r="A225" s="45" t="s">
        <v>253</v>
      </c>
      <c r="B225" s="45" t="s">
        <v>3078</v>
      </c>
      <c r="C225" s="45" t="s">
        <v>11</v>
      </c>
      <c r="D225" s="45" t="s">
        <v>604</v>
      </c>
      <c r="E225" s="45" t="s">
        <v>20</v>
      </c>
      <c r="F225" s="45" t="s">
        <v>1457</v>
      </c>
      <c r="G225" s="45" t="s">
        <v>1458</v>
      </c>
      <c r="H225" s="45" t="s">
        <v>641</v>
      </c>
      <c r="I225" s="45" t="s">
        <v>812</v>
      </c>
      <c r="J225" s="45" t="s">
        <v>1459</v>
      </c>
      <c r="K225" s="45" t="s">
        <v>3083</v>
      </c>
      <c r="L225" s="46">
        <v>11</v>
      </c>
      <c r="M225" s="46">
        <v>10</v>
      </c>
      <c r="N225" s="45" t="s">
        <v>1459</v>
      </c>
    </row>
    <row r="226" spans="1:14" ht="60">
      <c r="A226" s="45" t="s">
        <v>268</v>
      </c>
      <c r="B226" s="45" t="s">
        <v>3078</v>
      </c>
      <c r="C226" s="45" t="s">
        <v>11</v>
      </c>
      <c r="D226" s="45" t="s">
        <v>604</v>
      </c>
      <c r="E226" s="45" t="s">
        <v>3081</v>
      </c>
      <c r="F226" s="45" t="s">
        <v>1460</v>
      </c>
      <c r="G226" s="45" t="s">
        <v>1461</v>
      </c>
      <c r="H226" s="45" t="s">
        <v>641</v>
      </c>
      <c r="I226" s="45" t="s">
        <v>812</v>
      </c>
      <c r="J226" s="45" t="s">
        <v>1459</v>
      </c>
      <c r="K226" s="45" t="s">
        <v>3080</v>
      </c>
      <c r="L226" s="46">
        <v>11</v>
      </c>
      <c r="M226" s="46">
        <v>10</v>
      </c>
      <c r="N226" s="45" t="s">
        <v>1459</v>
      </c>
    </row>
    <row r="227" spans="1:14" ht="75">
      <c r="A227" s="45" t="s">
        <v>63</v>
      </c>
      <c r="B227" s="45" t="s">
        <v>3078</v>
      </c>
      <c r="C227" s="45" t="s">
        <v>603</v>
      </c>
      <c r="D227" s="45" t="s">
        <v>604</v>
      </c>
      <c r="E227" s="45" t="s">
        <v>3081</v>
      </c>
      <c r="F227" s="45" t="s">
        <v>1462</v>
      </c>
      <c r="G227" s="45" t="s">
        <v>1463</v>
      </c>
      <c r="H227" s="45" t="s">
        <v>663</v>
      </c>
      <c r="I227" s="45" t="s">
        <v>812</v>
      </c>
      <c r="J227" s="45" t="s">
        <v>808</v>
      </c>
      <c r="K227" s="45" t="s">
        <v>3080</v>
      </c>
      <c r="L227" s="46">
        <v>11</v>
      </c>
      <c r="M227" s="46">
        <v>10</v>
      </c>
      <c r="N227" s="45" t="s">
        <v>1459</v>
      </c>
    </row>
    <row r="228" spans="1:14" ht="60">
      <c r="A228" s="45" t="s">
        <v>397</v>
      </c>
      <c r="B228" s="45" t="s">
        <v>3112</v>
      </c>
      <c r="C228" s="45" t="s">
        <v>13</v>
      </c>
      <c r="D228" s="45" t="s">
        <v>604</v>
      </c>
      <c r="E228" s="45" t="s">
        <v>3100</v>
      </c>
      <c r="F228" s="45" t="s">
        <v>1464</v>
      </c>
      <c r="G228" s="45" t="s">
        <v>1465</v>
      </c>
      <c r="H228" s="45" t="s">
        <v>671</v>
      </c>
      <c r="I228" s="45" t="s">
        <v>672</v>
      </c>
      <c r="J228" s="45" t="s">
        <v>1466</v>
      </c>
      <c r="K228" s="45" t="s">
        <v>3083</v>
      </c>
      <c r="L228" s="46">
        <v>1</v>
      </c>
      <c r="M228" s="46">
        <v>8</v>
      </c>
      <c r="N228" s="45" t="s">
        <v>1467</v>
      </c>
    </row>
    <row r="229" spans="1:14" ht="120">
      <c r="A229" s="45" t="s">
        <v>499</v>
      </c>
      <c r="B229" s="45" t="s">
        <v>3078</v>
      </c>
      <c r="C229" s="45" t="s">
        <v>14</v>
      </c>
      <c r="D229" s="45" t="s">
        <v>604</v>
      </c>
      <c r="E229" s="45" t="s">
        <v>3081</v>
      </c>
      <c r="F229" s="45" t="s">
        <v>1468</v>
      </c>
      <c r="G229" s="45" t="s">
        <v>1469</v>
      </c>
      <c r="H229" s="45" t="s">
        <v>621</v>
      </c>
      <c r="I229" s="45" t="s">
        <v>715</v>
      </c>
      <c r="J229" s="45" t="s">
        <v>1470</v>
      </c>
      <c r="K229" s="45" t="s">
        <v>3080</v>
      </c>
      <c r="L229" s="46">
        <v>11</v>
      </c>
      <c r="M229" s="46">
        <v>9</v>
      </c>
      <c r="N229" s="45" t="s">
        <v>1470</v>
      </c>
    </row>
    <row r="230" spans="1:14" ht="90">
      <c r="A230" s="45" t="s">
        <v>203</v>
      </c>
      <c r="B230" s="45" t="s">
        <v>3078</v>
      </c>
      <c r="C230" s="45" t="s">
        <v>10</v>
      </c>
      <c r="D230" s="45" t="s">
        <v>604</v>
      </c>
      <c r="E230" s="45" t="s">
        <v>3085</v>
      </c>
      <c r="F230" s="45" t="s">
        <v>1471</v>
      </c>
      <c r="G230" s="45" t="s">
        <v>1472</v>
      </c>
      <c r="H230" s="45" t="s">
        <v>675</v>
      </c>
      <c r="I230" s="45" t="s">
        <v>725</v>
      </c>
      <c r="J230" s="45" t="s">
        <v>1473</v>
      </c>
      <c r="K230" s="45" t="s">
        <v>3080</v>
      </c>
      <c r="L230" s="46">
        <v>11</v>
      </c>
      <c r="M230" s="46">
        <v>9</v>
      </c>
      <c r="N230" s="45" t="s">
        <v>1473</v>
      </c>
    </row>
    <row r="231" spans="1:14" ht="60">
      <c r="A231" s="45" t="s">
        <v>384</v>
      </c>
      <c r="B231" s="45" t="s">
        <v>3078</v>
      </c>
      <c r="C231" s="45" t="s">
        <v>13</v>
      </c>
      <c r="D231" s="45" t="s">
        <v>604</v>
      </c>
      <c r="E231" s="45" t="s">
        <v>3079</v>
      </c>
      <c r="F231" s="45" t="s">
        <v>1474</v>
      </c>
      <c r="G231" s="45" t="s">
        <v>1475</v>
      </c>
      <c r="H231" s="45" t="s">
        <v>671</v>
      </c>
      <c r="I231" s="45" t="s">
        <v>672</v>
      </c>
      <c r="J231" s="45" t="s">
        <v>1476</v>
      </c>
      <c r="K231" s="45" t="s">
        <v>3080</v>
      </c>
      <c r="L231" s="46">
        <v>11</v>
      </c>
      <c r="M231" s="46">
        <v>8</v>
      </c>
      <c r="N231" s="45" t="s">
        <v>1476</v>
      </c>
    </row>
    <row r="232" spans="1:14" ht="60">
      <c r="A232" s="45" t="s">
        <v>385</v>
      </c>
      <c r="B232" s="45" t="s">
        <v>3078</v>
      </c>
      <c r="C232" s="45" t="s">
        <v>13</v>
      </c>
      <c r="D232" s="45" t="s">
        <v>604</v>
      </c>
      <c r="E232" s="45" t="s">
        <v>3079</v>
      </c>
      <c r="F232" s="45" t="s">
        <v>1477</v>
      </c>
      <c r="G232" s="45" t="s">
        <v>1478</v>
      </c>
      <c r="H232" s="45" t="s">
        <v>671</v>
      </c>
      <c r="I232" s="45" t="s">
        <v>672</v>
      </c>
      <c r="J232" s="45" t="s">
        <v>1479</v>
      </c>
      <c r="K232" s="45" t="s">
        <v>3080</v>
      </c>
      <c r="L232" s="46">
        <v>11</v>
      </c>
      <c r="M232" s="46">
        <v>8</v>
      </c>
      <c r="N232" s="45" t="s">
        <v>1479</v>
      </c>
    </row>
    <row r="233" spans="1:14" ht="105">
      <c r="A233" s="45" t="s">
        <v>577</v>
      </c>
      <c r="B233" s="45" t="s">
        <v>3078</v>
      </c>
      <c r="C233" s="45" t="s">
        <v>16</v>
      </c>
      <c r="D233" s="45" t="s">
        <v>604</v>
      </c>
      <c r="E233" s="45" t="s">
        <v>20</v>
      </c>
      <c r="F233" s="45" t="s">
        <v>1480</v>
      </c>
      <c r="G233" s="45" t="s">
        <v>1481</v>
      </c>
      <c r="H233" s="45" t="s">
        <v>613</v>
      </c>
      <c r="I233" s="45" t="s">
        <v>812</v>
      </c>
      <c r="J233" s="45" t="s">
        <v>1479</v>
      </c>
      <c r="K233" s="45" t="s">
        <v>3083</v>
      </c>
      <c r="L233" s="46">
        <v>11</v>
      </c>
      <c r="M233" s="46">
        <v>8</v>
      </c>
      <c r="N233" s="45" t="s">
        <v>1479</v>
      </c>
    </row>
    <row r="234" spans="1:14" ht="105">
      <c r="A234" s="45" t="s">
        <v>579</v>
      </c>
      <c r="B234" s="45" t="s">
        <v>3078</v>
      </c>
      <c r="C234" s="45" t="s">
        <v>16</v>
      </c>
      <c r="D234" s="45" t="s">
        <v>604</v>
      </c>
      <c r="E234" s="45" t="s">
        <v>20</v>
      </c>
      <c r="F234" s="45" t="s">
        <v>1482</v>
      </c>
      <c r="G234" s="45" t="s">
        <v>1483</v>
      </c>
      <c r="H234" s="45" t="s">
        <v>673</v>
      </c>
      <c r="I234" s="45" t="s">
        <v>812</v>
      </c>
      <c r="J234" s="45" t="s">
        <v>1484</v>
      </c>
      <c r="K234" s="45" t="s">
        <v>3083</v>
      </c>
      <c r="L234" s="46">
        <v>11</v>
      </c>
      <c r="M234" s="46">
        <v>8</v>
      </c>
      <c r="N234" s="45" t="s">
        <v>1479</v>
      </c>
    </row>
    <row r="235" spans="1:14" ht="105">
      <c r="A235" s="45" t="s">
        <v>580</v>
      </c>
      <c r="B235" s="45" t="s">
        <v>3078</v>
      </c>
      <c r="C235" s="45" t="s">
        <v>16</v>
      </c>
      <c r="D235" s="45" t="s">
        <v>604</v>
      </c>
      <c r="E235" s="45" t="s">
        <v>20</v>
      </c>
      <c r="F235" s="45" t="s">
        <v>1485</v>
      </c>
      <c r="G235" s="45" t="s">
        <v>1486</v>
      </c>
      <c r="H235" s="45" t="s">
        <v>673</v>
      </c>
      <c r="I235" s="45" t="s">
        <v>812</v>
      </c>
      <c r="J235" s="45" t="s">
        <v>1487</v>
      </c>
      <c r="K235" s="45" t="s">
        <v>3083</v>
      </c>
      <c r="L235" s="46">
        <v>11</v>
      </c>
      <c r="M235" s="46">
        <v>7</v>
      </c>
      <c r="N235" s="45" t="s">
        <v>1487</v>
      </c>
    </row>
    <row r="236" spans="1:14" ht="45">
      <c r="A236" s="45" t="s">
        <v>386</v>
      </c>
      <c r="B236" s="45" t="s">
        <v>3078</v>
      </c>
      <c r="C236" s="45" t="s">
        <v>13</v>
      </c>
      <c r="D236" s="45" t="s">
        <v>604</v>
      </c>
      <c r="E236" s="45" t="s">
        <v>3079</v>
      </c>
      <c r="F236" s="45" t="s">
        <v>1488</v>
      </c>
      <c r="G236" s="45" t="s">
        <v>1489</v>
      </c>
      <c r="H236" s="45" t="s">
        <v>671</v>
      </c>
      <c r="I236" s="45" t="s">
        <v>672</v>
      </c>
      <c r="J236" s="45" t="s">
        <v>1490</v>
      </c>
      <c r="K236" s="45" t="s">
        <v>3080</v>
      </c>
      <c r="L236" s="46">
        <v>11</v>
      </c>
      <c r="M236" s="46">
        <v>5</v>
      </c>
      <c r="N236" s="45" t="s">
        <v>1490</v>
      </c>
    </row>
    <row r="237" spans="1:14" ht="90">
      <c r="A237" s="45" t="s">
        <v>230</v>
      </c>
      <c r="B237" s="45" t="s">
        <v>3078</v>
      </c>
      <c r="C237" s="45" t="s">
        <v>10</v>
      </c>
      <c r="D237" s="45" t="s">
        <v>604</v>
      </c>
      <c r="E237" s="45" t="s">
        <v>3082</v>
      </c>
      <c r="F237" s="45" t="s">
        <v>1491</v>
      </c>
      <c r="G237" s="45" t="s">
        <v>1492</v>
      </c>
      <c r="H237" s="45" t="s">
        <v>674</v>
      </c>
      <c r="I237" s="45" t="s">
        <v>724</v>
      </c>
      <c r="J237" s="45" t="s">
        <v>1490</v>
      </c>
      <c r="K237" s="45" t="s">
        <v>3083</v>
      </c>
      <c r="L237" s="46">
        <v>11</v>
      </c>
      <c r="M237" s="46">
        <v>5</v>
      </c>
      <c r="N237" s="45" t="s">
        <v>1490</v>
      </c>
    </row>
    <row r="238" spans="1:14" ht="75">
      <c r="A238" s="45" t="s">
        <v>234</v>
      </c>
      <c r="B238" s="45" t="s">
        <v>3078</v>
      </c>
      <c r="C238" s="45" t="s">
        <v>10</v>
      </c>
      <c r="D238" s="45" t="s">
        <v>604</v>
      </c>
      <c r="E238" s="45" t="s">
        <v>3081</v>
      </c>
      <c r="F238" s="45" t="s">
        <v>3002</v>
      </c>
      <c r="G238" s="45" t="s">
        <v>3003</v>
      </c>
      <c r="H238" s="45" t="s">
        <v>920</v>
      </c>
      <c r="I238" s="45" t="s">
        <v>714</v>
      </c>
      <c r="J238" s="45" t="s">
        <v>1493</v>
      </c>
      <c r="K238" s="45" t="s">
        <v>3080</v>
      </c>
      <c r="L238" s="46">
        <v>5</v>
      </c>
      <c r="M238" s="46">
        <v>5</v>
      </c>
      <c r="N238" s="45" t="s">
        <v>1494</v>
      </c>
    </row>
    <row r="239" spans="1:14" ht="75">
      <c r="A239" s="45" t="s">
        <v>94</v>
      </c>
      <c r="B239" s="45" t="s">
        <v>3078</v>
      </c>
      <c r="C239" s="45" t="s">
        <v>602</v>
      </c>
      <c r="D239" s="45" t="s">
        <v>604</v>
      </c>
      <c r="E239" s="45" t="s">
        <v>20</v>
      </c>
      <c r="F239" s="45" t="s">
        <v>1495</v>
      </c>
      <c r="G239" s="45" t="s">
        <v>1496</v>
      </c>
      <c r="H239" s="45" t="s">
        <v>628</v>
      </c>
      <c r="I239" s="45" t="s">
        <v>629</v>
      </c>
      <c r="J239" s="45" t="s">
        <v>1423</v>
      </c>
      <c r="K239" s="45" t="s">
        <v>3083</v>
      </c>
      <c r="L239" s="46">
        <v>11</v>
      </c>
      <c r="M239" s="46">
        <v>4</v>
      </c>
      <c r="N239" s="45" t="s">
        <v>1497</v>
      </c>
    </row>
    <row r="240" spans="1:14" ht="75">
      <c r="A240" s="45" t="s">
        <v>90</v>
      </c>
      <c r="B240" s="45" t="s">
        <v>3078</v>
      </c>
      <c r="C240" s="45" t="s">
        <v>602</v>
      </c>
      <c r="D240" s="45" t="s">
        <v>604</v>
      </c>
      <c r="E240" s="45" t="s">
        <v>20</v>
      </c>
      <c r="F240" s="45" t="s">
        <v>1498</v>
      </c>
      <c r="G240" s="45" t="s">
        <v>1499</v>
      </c>
      <c r="H240" s="45" t="s">
        <v>626</v>
      </c>
      <c r="I240" s="45" t="s">
        <v>627</v>
      </c>
      <c r="J240" s="45" t="s">
        <v>1423</v>
      </c>
      <c r="K240" s="45" t="s">
        <v>3083</v>
      </c>
      <c r="L240" s="46">
        <v>11</v>
      </c>
      <c r="M240" s="46">
        <v>4</v>
      </c>
      <c r="N240" s="45" t="s">
        <v>1497</v>
      </c>
    </row>
    <row r="241" spans="1:14" ht="45">
      <c r="A241" s="45" t="s">
        <v>1500</v>
      </c>
      <c r="B241" s="45" t="s">
        <v>3094</v>
      </c>
      <c r="C241" s="45" t="s">
        <v>8</v>
      </c>
      <c r="D241" s="45" t="s">
        <v>604</v>
      </c>
      <c r="E241" s="45" t="s">
        <v>3079</v>
      </c>
      <c r="F241" s="45" t="s">
        <v>1501</v>
      </c>
      <c r="G241" s="45" t="s">
        <v>1502</v>
      </c>
      <c r="H241" s="45" t="s">
        <v>760</v>
      </c>
      <c r="I241" s="45" t="s">
        <v>812</v>
      </c>
      <c r="J241" s="45" t="s">
        <v>1503</v>
      </c>
      <c r="K241" s="45" t="s">
        <v>3080</v>
      </c>
      <c r="L241" s="46">
        <v>0</v>
      </c>
      <c r="M241" s="46">
        <v>6</v>
      </c>
      <c r="N241" s="45" t="s">
        <v>1503</v>
      </c>
    </row>
    <row r="242" spans="1:14" ht="60">
      <c r="A242" s="45" t="s">
        <v>376</v>
      </c>
      <c r="B242" s="45" t="s">
        <v>3078</v>
      </c>
      <c r="C242" s="45" t="s">
        <v>13</v>
      </c>
      <c r="D242" s="45" t="s">
        <v>604</v>
      </c>
      <c r="E242" s="45" t="s">
        <v>3079</v>
      </c>
      <c r="F242" s="45" t="s">
        <v>1504</v>
      </c>
      <c r="G242" s="45" t="s">
        <v>1505</v>
      </c>
      <c r="H242" s="45" t="s">
        <v>671</v>
      </c>
      <c r="I242" s="45" t="s">
        <v>672</v>
      </c>
      <c r="J242" s="45" t="s">
        <v>1506</v>
      </c>
      <c r="K242" s="45" t="s">
        <v>3080</v>
      </c>
      <c r="L242" s="46">
        <v>11</v>
      </c>
      <c r="M242" s="46">
        <v>3</v>
      </c>
      <c r="N242" s="45" t="s">
        <v>1507</v>
      </c>
    </row>
    <row r="243" spans="1:14" ht="60">
      <c r="A243" s="45" t="s">
        <v>400</v>
      </c>
      <c r="B243" s="45" t="s">
        <v>3078</v>
      </c>
      <c r="C243" s="45" t="s">
        <v>13</v>
      </c>
      <c r="D243" s="45" t="s">
        <v>604</v>
      </c>
      <c r="E243" s="45" t="s">
        <v>3079</v>
      </c>
      <c r="F243" s="45" t="s">
        <v>1508</v>
      </c>
      <c r="G243" s="45" t="s">
        <v>1509</v>
      </c>
      <c r="H243" s="45" t="s">
        <v>605</v>
      </c>
      <c r="I243" s="45" t="s">
        <v>606</v>
      </c>
      <c r="J243" s="45" t="s">
        <v>1507</v>
      </c>
      <c r="K243" s="45" t="s">
        <v>3080</v>
      </c>
      <c r="L243" s="46">
        <v>11</v>
      </c>
      <c r="M243" s="46">
        <v>3</v>
      </c>
      <c r="N243" s="45" t="s">
        <v>1507</v>
      </c>
    </row>
    <row r="244" spans="1:14" ht="90">
      <c r="A244" s="45" t="s">
        <v>550</v>
      </c>
      <c r="B244" s="45" t="s">
        <v>3078</v>
      </c>
      <c r="C244" s="45" t="s">
        <v>15</v>
      </c>
      <c r="D244" s="45" t="s">
        <v>604</v>
      </c>
      <c r="E244" s="45" t="s">
        <v>3079</v>
      </c>
      <c r="F244" s="45" t="s">
        <v>1510</v>
      </c>
      <c r="G244" s="45" t="s">
        <v>1511</v>
      </c>
      <c r="H244" s="45" t="s">
        <v>642</v>
      </c>
      <c r="I244" s="45" t="s">
        <v>723</v>
      </c>
      <c r="J244" s="45" t="s">
        <v>1512</v>
      </c>
      <c r="K244" s="45" t="s">
        <v>3080</v>
      </c>
      <c r="L244" s="46">
        <v>11</v>
      </c>
      <c r="M244" s="46">
        <v>3</v>
      </c>
      <c r="N244" s="45" t="s">
        <v>1513</v>
      </c>
    </row>
    <row r="245" spans="1:14" ht="60">
      <c r="A245" s="45" t="s">
        <v>244</v>
      </c>
      <c r="B245" s="45" t="s">
        <v>3078</v>
      </c>
      <c r="C245" s="45" t="s">
        <v>11</v>
      </c>
      <c r="D245" s="45" t="s">
        <v>604</v>
      </c>
      <c r="E245" s="45" t="s">
        <v>3085</v>
      </c>
      <c r="F245" s="45" t="s">
        <v>1514</v>
      </c>
      <c r="G245" s="45" t="s">
        <v>1515</v>
      </c>
      <c r="H245" s="45" t="s">
        <v>641</v>
      </c>
      <c r="I245" s="45" t="s">
        <v>812</v>
      </c>
      <c r="J245" s="45" t="s">
        <v>1507</v>
      </c>
      <c r="K245" s="45" t="s">
        <v>3080</v>
      </c>
      <c r="L245" s="46">
        <v>11</v>
      </c>
      <c r="M245" s="46">
        <v>3</v>
      </c>
      <c r="N245" s="45" t="s">
        <v>1507</v>
      </c>
    </row>
    <row r="246" spans="1:14" ht="75">
      <c r="A246" s="45" t="s">
        <v>354</v>
      </c>
      <c r="B246" s="45" t="s">
        <v>3078</v>
      </c>
      <c r="C246" s="45" t="s">
        <v>13</v>
      </c>
      <c r="D246" s="45" t="s">
        <v>604</v>
      </c>
      <c r="E246" s="45" t="s">
        <v>3081</v>
      </c>
      <c r="F246" s="45" t="s">
        <v>1516</v>
      </c>
      <c r="G246" s="45" t="s">
        <v>1517</v>
      </c>
      <c r="H246" s="45" t="s">
        <v>671</v>
      </c>
      <c r="I246" s="45" t="s">
        <v>672</v>
      </c>
      <c r="J246" s="45" t="s">
        <v>1518</v>
      </c>
      <c r="K246" s="45" t="s">
        <v>3080</v>
      </c>
      <c r="L246" s="46">
        <v>11</v>
      </c>
      <c r="M246" s="46">
        <v>1</v>
      </c>
      <c r="N246" s="45" t="s">
        <v>1518</v>
      </c>
    </row>
    <row r="247" spans="1:14" ht="75">
      <c r="A247" s="45" t="s">
        <v>363</v>
      </c>
      <c r="B247" s="45" t="s">
        <v>3078</v>
      </c>
      <c r="C247" s="45" t="s">
        <v>13</v>
      </c>
      <c r="D247" s="45" t="s">
        <v>604</v>
      </c>
      <c r="E247" s="45" t="s">
        <v>3081</v>
      </c>
      <c r="F247" s="45" t="s">
        <v>1519</v>
      </c>
      <c r="G247" s="45" t="s">
        <v>1520</v>
      </c>
      <c r="H247" s="45" t="s">
        <v>605</v>
      </c>
      <c r="I247" s="45" t="s">
        <v>606</v>
      </c>
      <c r="J247" s="45" t="s">
        <v>1518</v>
      </c>
      <c r="K247" s="45" t="s">
        <v>3080</v>
      </c>
      <c r="L247" s="46">
        <v>11</v>
      </c>
      <c r="M247" s="46">
        <v>1</v>
      </c>
      <c r="N247" s="45" t="s">
        <v>1518</v>
      </c>
    </row>
    <row r="248" spans="1:14" ht="75">
      <c r="A248" s="45" t="s">
        <v>263</v>
      </c>
      <c r="B248" s="45" t="s">
        <v>3078</v>
      </c>
      <c r="C248" s="45" t="s">
        <v>11</v>
      </c>
      <c r="D248" s="45" t="s">
        <v>604</v>
      </c>
      <c r="E248" s="45" t="s">
        <v>3110</v>
      </c>
      <c r="F248" s="45" t="s">
        <v>1521</v>
      </c>
      <c r="G248" s="45" t="s">
        <v>1522</v>
      </c>
      <c r="H248" s="45" t="s">
        <v>640</v>
      </c>
      <c r="I248" s="45" t="s">
        <v>812</v>
      </c>
      <c r="J248" s="45" t="s">
        <v>1523</v>
      </c>
      <c r="K248" s="45" t="s">
        <v>3108</v>
      </c>
      <c r="L248" s="46">
        <v>11</v>
      </c>
      <c r="M248" s="46">
        <v>0</v>
      </c>
      <c r="N248" s="45" t="s">
        <v>1523</v>
      </c>
    </row>
    <row r="249" spans="1:14" ht="75">
      <c r="A249" s="45" t="s">
        <v>273</v>
      </c>
      <c r="B249" s="45" t="s">
        <v>3078</v>
      </c>
      <c r="C249" s="45" t="s">
        <v>11</v>
      </c>
      <c r="D249" s="45" t="s">
        <v>604</v>
      </c>
      <c r="E249" s="45" t="s">
        <v>3103</v>
      </c>
      <c r="F249" s="45" t="s">
        <v>1524</v>
      </c>
      <c r="G249" s="45" t="s">
        <v>1525</v>
      </c>
      <c r="H249" s="45" t="s">
        <v>640</v>
      </c>
      <c r="I249" s="45" t="s">
        <v>812</v>
      </c>
      <c r="J249" s="45" t="s">
        <v>1523</v>
      </c>
      <c r="K249" s="45" t="s">
        <v>3108</v>
      </c>
      <c r="L249" s="46">
        <v>11</v>
      </c>
      <c r="M249" s="46">
        <v>0</v>
      </c>
      <c r="N249" s="45" t="s">
        <v>1523</v>
      </c>
    </row>
    <row r="250" spans="1:14" ht="120">
      <c r="A250" s="45" t="s">
        <v>522</v>
      </c>
      <c r="B250" s="45" t="s">
        <v>3078</v>
      </c>
      <c r="C250" s="45" t="s">
        <v>29</v>
      </c>
      <c r="D250" s="45" t="s">
        <v>604</v>
      </c>
      <c r="E250" s="45" t="s">
        <v>3081</v>
      </c>
      <c r="F250" s="45" t="s">
        <v>1526</v>
      </c>
      <c r="G250" s="45" t="s">
        <v>1527</v>
      </c>
      <c r="H250" s="45" t="s">
        <v>610</v>
      </c>
      <c r="I250" s="45" t="s">
        <v>720</v>
      </c>
      <c r="J250" s="45" t="s">
        <v>1528</v>
      </c>
      <c r="K250" s="45" t="s">
        <v>3080</v>
      </c>
      <c r="L250" s="46">
        <v>10</v>
      </c>
      <c r="M250" s="46">
        <v>11</v>
      </c>
      <c r="N250" s="45" t="s">
        <v>1528</v>
      </c>
    </row>
    <row r="251" spans="1:14" ht="90">
      <c r="A251" s="45" t="s">
        <v>548</v>
      </c>
      <c r="B251" s="45" t="s">
        <v>3078</v>
      </c>
      <c r="C251" s="45" t="s">
        <v>15</v>
      </c>
      <c r="D251" s="45" t="s">
        <v>604</v>
      </c>
      <c r="E251" s="45" t="s">
        <v>3081</v>
      </c>
      <c r="F251" s="45" t="s">
        <v>1529</v>
      </c>
      <c r="G251" s="45" t="s">
        <v>1530</v>
      </c>
      <c r="H251" s="45" t="s">
        <v>653</v>
      </c>
      <c r="I251" s="45" t="s">
        <v>654</v>
      </c>
      <c r="J251" s="45" t="s">
        <v>1528</v>
      </c>
      <c r="K251" s="45" t="s">
        <v>3080</v>
      </c>
      <c r="L251" s="46">
        <v>10</v>
      </c>
      <c r="M251" s="46">
        <v>11</v>
      </c>
      <c r="N251" s="45" t="s">
        <v>1528</v>
      </c>
    </row>
    <row r="252" spans="1:14" ht="75">
      <c r="A252" s="45" t="s">
        <v>274</v>
      </c>
      <c r="B252" s="45" t="s">
        <v>3078</v>
      </c>
      <c r="C252" s="45" t="s">
        <v>11</v>
      </c>
      <c r="D252" s="45" t="s">
        <v>604</v>
      </c>
      <c r="E252" s="45" t="s">
        <v>3107</v>
      </c>
      <c r="F252" s="45" t="s">
        <v>1531</v>
      </c>
      <c r="G252" s="45" t="s">
        <v>1532</v>
      </c>
      <c r="H252" s="45" t="s">
        <v>640</v>
      </c>
      <c r="I252" s="45" t="s">
        <v>812</v>
      </c>
      <c r="J252" s="45" t="s">
        <v>1528</v>
      </c>
      <c r="K252" s="45" t="s">
        <v>3104</v>
      </c>
      <c r="L252" s="46">
        <v>10</v>
      </c>
      <c r="M252" s="46">
        <v>11</v>
      </c>
      <c r="N252" s="45" t="s">
        <v>1528</v>
      </c>
    </row>
    <row r="253" spans="1:14" ht="60">
      <c r="A253" s="45" t="s">
        <v>575</v>
      </c>
      <c r="B253" s="45" t="s">
        <v>3078</v>
      </c>
      <c r="C253" s="45" t="s">
        <v>15</v>
      </c>
      <c r="D253" s="45" t="s">
        <v>604</v>
      </c>
      <c r="E253" s="45" t="s">
        <v>3079</v>
      </c>
      <c r="F253" s="45" t="s">
        <v>1533</v>
      </c>
      <c r="G253" s="45" t="s">
        <v>1534</v>
      </c>
      <c r="H253" s="45" t="s">
        <v>643</v>
      </c>
      <c r="I253" s="45" t="s">
        <v>644</v>
      </c>
      <c r="J253" s="45" t="s">
        <v>1528</v>
      </c>
      <c r="K253" s="45" t="s">
        <v>3080</v>
      </c>
      <c r="L253" s="46">
        <v>10</v>
      </c>
      <c r="M253" s="46">
        <v>11</v>
      </c>
      <c r="N253" s="45" t="s">
        <v>1528</v>
      </c>
    </row>
    <row r="254" spans="1:14" ht="75">
      <c r="A254" s="45" t="s">
        <v>447</v>
      </c>
      <c r="B254" s="45" t="s">
        <v>3112</v>
      </c>
      <c r="C254" s="45" t="s">
        <v>17</v>
      </c>
      <c r="D254" s="45" t="s">
        <v>604</v>
      </c>
      <c r="E254" s="45" t="s">
        <v>3079</v>
      </c>
      <c r="F254" s="45" t="s">
        <v>1535</v>
      </c>
      <c r="G254" s="45" t="s">
        <v>1536</v>
      </c>
      <c r="H254" s="45" t="s">
        <v>623</v>
      </c>
      <c r="I254" s="45" t="s">
        <v>812</v>
      </c>
      <c r="J254" s="45" t="s">
        <v>1537</v>
      </c>
      <c r="K254" s="45" t="s">
        <v>3080</v>
      </c>
      <c r="L254" s="46">
        <v>1</v>
      </c>
      <c r="M254" s="46">
        <v>8</v>
      </c>
      <c r="N254" s="45" t="s">
        <v>1538</v>
      </c>
    </row>
    <row r="255" spans="1:14" ht="75">
      <c r="A255" s="45" t="s">
        <v>161</v>
      </c>
      <c r="B255" s="45" t="s">
        <v>3078</v>
      </c>
      <c r="C255" s="45" t="s">
        <v>9</v>
      </c>
      <c r="D255" s="45" t="s">
        <v>604</v>
      </c>
      <c r="E255" s="45" t="s">
        <v>20</v>
      </c>
      <c r="F255" s="45" t="s">
        <v>1539</v>
      </c>
      <c r="G255" s="45" t="s">
        <v>1540</v>
      </c>
      <c r="H255" s="45" t="s">
        <v>656</v>
      </c>
      <c r="I255" s="45" t="s">
        <v>812</v>
      </c>
      <c r="J255" s="45" t="s">
        <v>1541</v>
      </c>
      <c r="K255" s="45" t="s">
        <v>3083</v>
      </c>
      <c r="L255" s="46">
        <v>10</v>
      </c>
      <c r="M255" s="46">
        <v>10</v>
      </c>
      <c r="N255" s="45" t="s">
        <v>1542</v>
      </c>
    </row>
    <row r="256" spans="1:14" ht="105">
      <c r="A256" s="45" t="s">
        <v>466</v>
      </c>
      <c r="B256" s="45" t="s">
        <v>3078</v>
      </c>
      <c r="C256" s="45" t="s">
        <v>38</v>
      </c>
      <c r="D256" s="45" t="s">
        <v>604</v>
      </c>
      <c r="E256" s="45" t="s">
        <v>3081</v>
      </c>
      <c r="F256" s="45" t="s">
        <v>1543</v>
      </c>
      <c r="G256" s="45" t="s">
        <v>1544</v>
      </c>
      <c r="H256" s="45" t="s">
        <v>634</v>
      </c>
      <c r="I256" s="45" t="s">
        <v>647</v>
      </c>
      <c r="J256" s="45" t="s">
        <v>1545</v>
      </c>
      <c r="K256" s="45" t="s">
        <v>3080</v>
      </c>
      <c r="L256" s="46">
        <v>10</v>
      </c>
      <c r="M256" s="46">
        <v>10</v>
      </c>
      <c r="N256" s="45" t="s">
        <v>1545</v>
      </c>
    </row>
    <row r="257" spans="1:14" ht="60">
      <c r="A257" s="45" t="s">
        <v>1546</v>
      </c>
      <c r="B257" s="45" t="s">
        <v>3078</v>
      </c>
      <c r="C257" s="45" t="s">
        <v>14</v>
      </c>
      <c r="D257" s="45" t="s">
        <v>604</v>
      </c>
      <c r="E257" s="45" t="s">
        <v>3081</v>
      </c>
      <c r="F257" s="45" t="s">
        <v>1547</v>
      </c>
      <c r="G257" s="45" t="s">
        <v>1548</v>
      </c>
      <c r="H257" s="45" t="s">
        <v>609</v>
      </c>
      <c r="I257" s="45" t="s">
        <v>812</v>
      </c>
      <c r="J257" s="45" t="s">
        <v>1549</v>
      </c>
      <c r="K257" s="45" t="s">
        <v>3080</v>
      </c>
      <c r="L257" s="46">
        <v>10</v>
      </c>
      <c r="M257" s="46">
        <v>10</v>
      </c>
      <c r="N257" s="45" t="s">
        <v>1549</v>
      </c>
    </row>
    <row r="258" spans="1:14" ht="60">
      <c r="A258" s="45" t="s">
        <v>159</v>
      </c>
      <c r="B258" s="45" t="s">
        <v>3094</v>
      </c>
      <c r="C258" s="45" t="s">
        <v>9</v>
      </c>
      <c r="D258" s="45" t="s">
        <v>604</v>
      </c>
      <c r="E258" s="45" t="s">
        <v>3081</v>
      </c>
      <c r="F258" s="45" t="s">
        <v>1550</v>
      </c>
      <c r="G258" s="45" t="s">
        <v>1551</v>
      </c>
      <c r="H258" s="45" t="s">
        <v>746</v>
      </c>
      <c r="I258" s="45" t="s">
        <v>748</v>
      </c>
      <c r="J258" s="45" t="s">
        <v>1393</v>
      </c>
      <c r="K258" s="45" t="s">
        <v>3080</v>
      </c>
      <c r="L258" s="46">
        <v>1</v>
      </c>
      <c r="M258" s="46">
        <v>6</v>
      </c>
      <c r="N258" s="45" t="s">
        <v>1552</v>
      </c>
    </row>
    <row r="259" spans="1:14" ht="75">
      <c r="A259" s="45" t="s">
        <v>1553</v>
      </c>
      <c r="B259" s="45" t="s">
        <v>3078</v>
      </c>
      <c r="C259" s="45" t="s">
        <v>9</v>
      </c>
      <c r="D259" s="45" t="s">
        <v>604</v>
      </c>
      <c r="E259" s="45" t="s">
        <v>3100</v>
      </c>
      <c r="F259" s="45" t="s">
        <v>1554</v>
      </c>
      <c r="G259" s="45" t="s">
        <v>1555</v>
      </c>
      <c r="H259" s="45" t="s">
        <v>656</v>
      </c>
      <c r="I259" s="45" t="s">
        <v>745</v>
      </c>
      <c r="J259" s="45" t="s">
        <v>820</v>
      </c>
      <c r="K259" s="45" t="s">
        <v>3083</v>
      </c>
      <c r="L259" s="46">
        <v>10</v>
      </c>
      <c r="M259" s="46">
        <v>10</v>
      </c>
      <c r="N259" s="45" t="s">
        <v>1549</v>
      </c>
    </row>
    <row r="260" spans="1:14" ht="135">
      <c r="A260" s="45" t="s">
        <v>534</v>
      </c>
      <c r="B260" s="45" t="s">
        <v>3078</v>
      </c>
      <c r="C260" s="45" t="s">
        <v>29</v>
      </c>
      <c r="D260" s="45" t="s">
        <v>604</v>
      </c>
      <c r="E260" s="45" t="s">
        <v>3081</v>
      </c>
      <c r="F260" s="45" t="s">
        <v>1556</v>
      </c>
      <c r="G260" s="45" t="s">
        <v>1557</v>
      </c>
      <c r="H260" s="45" t="s">
        <v>617</v>
      </c>
      <c r="I260" s="45" t="s">
        <v>666</v>
      </c>
      <c r="J260" s="45" t="s">
        <v>1558</v>
      </c>
      <c r="K260" s="45" t="s">
        <v>3080</v>
      </c>
      <c r="L260" s="46">
        <v>10</v>
      </c>
      <c r="M260" s="46">
        <v>10</v>
      </c>
      <c r="N260" s="45" t="s">
        <v>1558</v>
      </c>
    </row>
    <row r="261" spans="1:14" ht="90">
      <c r="A261" s="45" t="s">
        <v>1559</v>
      </c>
      <c r="B261" s="45" t="s">
        <v>3078</v>
      </c>
      <c r="C261" s="45" t="s">
        <v>29</v>
      </c>
      <c r="D261" s="45" t="s">
        <v>604</v>
      </c>
      <c r="E261" s="45" t="s">
        <v>3081</v>
      </c>
      <c r="F261" s="45" t="s">
        <v>1560</v>
      </c>
      <c r="G261" s="45" t="s">
        <v>1561</v>
      </c>
      <c r="H261" s="45" t="s">
        <v>615</v>
      </c>
      <c r="I261" s="45" t="s">
        <v>722</v>
      </c>
      <c r="J261" s="45" t="s">
        <v>1562</v>
      </c>
      <c r="K261" s="45" t="s">
        <v>3080</v>
      </c>
      <c r="L261" s="46">
        <v>10</v>
      </c>
      <c r="M261" s="46">
        <v>9</v>
      </c>
      <c r="N261" s="45" t="s">
        <v>1562</v>
      </c>
    </row>
    <row r="262" spans="1:14" ht="45">
      <c r="A262" s="45" t="s">
        <v>387</v>
      </c>
      <c r="B262" s="45" t="s">
        <v>3078</v>
      </c>
      <c r="C262" s="45" t="s">
        <v>13</v>
      </c>
      <c r="D262" s="45" t="s">
        <v>604</v>
      </c>
      <c r="E262" s="45" t="s">
        <v>3100</v>
      </c>
      <c r="F262" s="45" t="s">
        <v>1563</v>
      </c>
      <c r="G262" s="45" t="s">
        <v>1564</v>
      </c>
      <c r="H262" s="45" t="s">
        <v>671</v>
      </c>
      <c r="I262" s="45" t="s">
        <v>672</v>
      </c>
      <c r="J262" s="45" t="s">
        <v>1565</v>
      </c>
      <c r="K262" s="45" t="s">
        <v>3083</v>
      </c>
      <c r="L262" s="46">
        <v>10</v>
      </c>
      <c r="M262" s="46">
        <v>9</v>
      </c>
      <c r="N262" s="45" t="s">
        <v>1565</v>
      </c>
    </row>
    <row r="263" spans="1:14" ht="105">
      <c r="A263" s="45" t="s">
        <v>581</v>
      </c>
      <c r="B263" s="45" t="s">
        <v>3078</v>
      </c>
      <c r="C263" s="45" t="s">
        <v>16</v>
      </c>
      <c r="D263" s="45" t="s">
        <v>604</v>
      </c>
      <c r="E263" s="45" t="s">
        <v>20</v>
      </c>
      <c r="F263" s="45" t="s">
        <v>1566</v>
      </c>
      <c r="G263" s="45" t="s">
        <v>1567</v>
      </c>
      <c r="H263" s="45" t="s">
        <v>673</v>
      </c>
      <c r="I263" s="45" t="s">
        <v>812</v>
      </c>
      <c r="J263" s="45" t="s">
        <v>1568</v>
      </c>
      <c r="K263" s="45" t="s">
        <v>3083</v>
      </c>
      <c r="L263" s="46">
        <v>10</v>
      </c>
      <c r="M263" s="46">
        <v>9</v>
      </c>
      <c r="N263" s="45" t="s">
        <v>1569</v>
      </c>
    </row>
    <row r="264" spans="1:14" ht="60">
      <c r="A264" s="45" t="s">
        <v>245</v>
      </c>
      <c r="B264" s="45" t="s">
        <v>3078</v>
      </c>
      <c r="C264" s="45" t="s">
        <v>11</v>
      </c>
      <c r="D264" s="45" t="s">
        <v>604</v>
      </c>
      <c r="E264" s="45" t="s">
        <v>3085</v>
      </c>
      <c r="F264" s="45" t="s">
        <v>1570</v>
      </c>
      <c r="G264" s="45" t="s">
        <v>1571</v>
      </c>
      <c r="H264" s="45" t="s">
        <v>641</v>
      </c>
      <c r="I264" s="45" t="s">
        <v>812</v>
      </c>
      <c r="J264" s="45" t="s">
        <v>1572</v>
      </c>
      <c r="K264" s="45" t="s">
        <v>3080</v>
      </c>
      <c r="L264" s="46">
        <v>10</v>
      </c>
      <c r="M264" s="46">
        <v>8</v>
      </c>
      <c r="N264" s="45" t="s">
        <v>1572</v>
      </c>
    </row>
    <row r="265" spans="1:14" ht="60">
      <c r="A265" s="45" t="s">
        <v>1573</v>
      </c>
      <c r="B265" s="45" t="s">
        <v>3078</v>
      </c>
      <c r="C265" s="45" t="s">
        <v>603</v>
      </c>
      <c r="D265" s="45" t="s">
        <v>604</v>
      </c>
      <c r="E265" s="45" t="s">
        <v>3084</v>
      </c>
      <c r="F265" s="45" t="s">
        <v>1574</v>
      </c>
      <c r="G265" s="45" t="s">
        <v>1575</v>
      </c>
      <c r="H265" s="45" t="s">
        <v>631</v>
      </c>
      <c r="I265" s="45" t="s">
        <v>632</v>
      </c>
      <c r="J265" s="45" t="s">
        <v>808</v>
      </c>
      <c r="K265" s="45" t="s">
        <v>3083</v>
      </c>
      <c r="L265" s="46">
        <v>10</v>
      </c>
      <c r="M265" s="46">
        <v>8</v>
      </c>
      <c r="N265" s="45" t="s">
        <v>1576</v>
      </c>
    </row>
    <row r="266" spans="1:14" ht="60">
      <c r="A266" s="45" t="s">
        <v>1577</v>
      </c>
      <c r="B266" s="45" t="s">
        <v>3078</v>
      </c>
      <c r="C266" s="45" t="s">
        <v>8</v>
      </c>
      <c r="D266" s="45" t="s">
        <v>604</v>
      </c>
      <c r="E266" s="45" t="s">
        <v>3100</v>
      </c>
      <c r="F266" s="45" t="s">
        <v>1578</v>
      </c>
      <c r="G266" s="45" t="s">
        <v>1579</v>
      </c>
      <c r="H266" s="45" t="s">
        <v>669</v>
      </c>
      <c r="I266" s="45" t="s">
        <v>670</v>
      </c>
      <c r="J266" s="45" t="s">
        <v>1580</v>
      </c>
      <c r="K266" s="45" t="s">
        <v>3083</v>
      </c>
      <c r="L266" s="46">
        <v>10</v>
      </c>
      <c r="M266" s="46">
        <v>7</v>
      </c>
      <c r="N266" s="45" t="s">
        <v>1581</v>
      </c>
    </row>
    <row r="267" spans="1:14" ht="120">
      <c r="A267" s="45" t="s">
        <v>1582</v>
      </c>
      <c r="B267" s="45" t="s">
        <v>3078</v>
      </c>
      <c r="C267" s="45" t="s">
        <v>14</v>
      </c>
      <c r="D267" s="45" t="s">
        <v>604</v>
      </c>
      <c r="E267" s="45" t="s">
        <v>3081</v>
      </c>
      <c r="F267" s="45" t="s">
        <v>1583</v>
      </c>
      <c r="G267" s="45" t="s">
        <v>1584</v>
      </c>
      <c r="H267" s="45" t="s">
        <v>621</v>
      </c>
      <c r="I267" s="45" t="s">
        <v>715</v>
      </c>
      <c r="J267" s="45" t="s">
        <v>1585</v>
      </c>
      <c r="K267" s="45" t="s">
        <v>3080</v>
      </c>
      <c r="L267" s="46">
        <v>9</v>
      </c>
      <c r="M267" s="46">
        <v>11</v>
      </c>
      <c r="N267" s="45" t="s">
        <v>1585</v>
      </c>
    </row>
    <row r="268" spans="1:14" ht="60">
      <c r="A268" s="45" t="s">
        <v>401</v>
      </c>
      <c r="B268" s="45" t="s">
        <v>3078</v>
      </c>
      <c r="C268" s="45" t="s">
        <v>13</v>
      </c>
      <c r="D268" s="45" t="s">
        <v>604</v>
      </c>
      <c r="E268" s="45" t="s">
        <v>20</v>
      </c>
      <c r="F268" s="45" t="s">
        <v>1586</v>
      </c>
      <c r="G268" s="45" t="s">
        <v>1587</v>
      </c>
      <c r="H268" s="45" t="s">
        <v>605</v>
      </c>
      <c r="I268" s="45" t="s">
        <v>606</v>
      </c>
      <c r="J268" s="45" t="s">
        <v>1588</v>
      </c>
      <c r="K268" s="45" t="s">
        <v>3083</v>
      </c>
      <c r="L268" s="46">
        <v>10</v>
      </c>
      <c r="M268" s="46">
        <v>6</v>
      </c>
      <c r="N268" s="45" t="s">
        <v>1588</v>
      </c>
    </row>
    <row r="269" spans="1:14" ht="75">
      <c r="A269" s="45" t="s">
        <v>170</v>
      </c>
      <c r="B269" s="45" t="s">
        <v>3078</v>
      </c>
      <c r="C269" s="45" t="s">
        <v>9</v>
      </c>
      <c r="D269" s="45" t="s">
        <v>604</v>
      </c>
      <c r="E269" s="45" t="s">
        <v>3100</v>
      </c>
      <c r="F269" s="45" t="s">
        <v>1589</v>
      </c>
      <c r="G269" s="45" t="s">
        <v>1590</v>
      </c>
      <c r="H269" s="45" t="s">
        <v>656</v>
      </c>
      <c r="I269" s="45" t="s">
        <v>812</v>
      </c>
      <c r="J269" s="45" t="s">
        <v>820</v>
      </c>
      <c r="K269" s="45" t="s">
        <v>3083</v>
      </c>
      <c r="L269" s="46">
        <v>10</v>
      </c>
      <c r="M269" s="46">
        <v>6</v>
      </c>
      <c r="N269" s="45" t="s">
        <v>1591</v>
      </c>
    </row>
    <row r="270" spans="1:14" ht="60">
      <c r="A270" s="45" t="s">
        <v>347</v>
      </c>
      <c r="B270" s="45" t="s">
        <v>3078</v>
      </c>
      <c r="C270" s="45" t="s">
        <v>13</v>
      </c>
      <c r="D270" s="45" t="s">
        <v>604</v>
      </c>
      <c r="E270" s="45" t="s">
        <v>3085</v>
      </c>
      <c r="F270" s="45" t="s">
        <v>1592</v>
      </c>
      <c r="G270" s="45" t="s">
        <v>1593</v>
      </c>
      <c r="H270" s="45" t="s">
        <v>605</v>
      </c>
      <c r="I270" s="45" t="s">
        <v>606</v>
      </c>
      <c r="J270" s="45" t="s">
        <v>1594</v>
      </c>
      <c r="K270" s="45" t="s">
        <v>3080</v>
      </c>
      <c r="L270" s="46">
        <v>10</v>
      </c>
      <c r="M270" s="46">
        <v>4</v>
      </c>
      <c r="N270" s="45" t="s">
        <v>1594</v>
      </c>
    </row>
    <row r="271" spans="1:14" ht="60">
      <c r="A271" s="45" t="s">
        <v>355</v>
      </c>
      <c r="B271" s="45" t="s">
        <v>3078</v>
      </c>
      <c r="C271" s="45" t="s">
        <v>13</v>
      </c>
      <c r="D271" s="45" t="s">
        <v>604</v>
      </c>
      <c r="E271" s="45" t="s">
        <v>3081</v>
      </c>
      <c r="F271" s="45" t="s">
        <v>1595</v>
      </c>
      <c r="G271" s="45" t="s">
        <v>1596</v>
      </c>
      <c r="H271" s="45" t="s">
        <v>671</v>
      </c>
      <c r="I271" s="45" t="s">
        <v>672</v>
      </c>
      <c r="J271" s="45" t="s">
        <v>1597</v>
      </c>
      <c r="K271" s="45" t="s">
        <v>3080</v>
      </c>
      <c r="L271" s="46">
        <v>10</v>
      </c>
      <c r="M271" s="46">
        <v>4</v>
      </c>
      <c r="N271" s="45" t="s">
        <v>1597</v>
      </c>
    </row>
    <row r="272" spans="1:14" ht="90">
      <c r="A272" s="45" t="s">
        <v>549</v>
      </c>
      <c r="B272" s="45" t="s">
        <v>3078</v>
      </c>
      <c r="C272" s="45" t="s">
        <v>15</v>
      </c>
      <c r="D272" s="45" t="s">
        <v>604</v>
      </c>
      <c r="E272" s="45" t="s">
        <v>20</v>
      </c>
      <c r="F272" s="45" t="s">
        <v>1598</v>
      </c>
      <c r="G272" s="45" t="s">
        <v>1599</v>
      </c>
      <c r="H272" s="45" t="s">
        <v>653</v>
      </c>
      <c r="I272" s="45" t="s">
        <v>654</v>
      </c>
      <c r="J272" s="45" t="s">
        <v>1600</v>
      </c>
      <c r="K272" s="45" t="s">
        <v>3083</v>
      </c>
      <c r="L272" s="46">
        <v>10</v>
      </c>
      <c r="M272" s="46">
        <v>4</v>
      </c>
      <c r="N272" s="45" t="s">
        <v>1601</v>
      </c>
    </row>
    <row r="273" spans="1:14" ht="60">
      <c r="A273" s="45" t="s">
        <v>254</v>
      </c>
      <c r="B273" s="45" t="s">
        <v>3078</v>
      </c>
      <c r="C273" s="45" t="s">
        <v>11</v>
      </c>
      <c r="D273" s="45" t="s">
        <v>604</v>
      </c>
      <c r="E273" s="45" t="s">
        <v>3081</v>
      </c>
      <c r="F273" s="45" t="s">
        <v>1602</v>
      </c>
      <c r="G273" s="45" t="s">
        <v>1603</v>
      </c>
      <c r="H273" s="45" t="s">
        <v>641</v>
      </c>
      <c r="I273" s="45" t="s">
        <v>812</v>
      </c>
      <c r="J273" s="45" t="s">
        <v>1601</v>
      </c>
      <c r="K273" s="45" t="s">
        <v>3080</v>
      </c>
      <c r="L273" s="46">
        <v>10</v>
      </c>
      <c r="M273" s="46">
        <v>4</v>
      </c>
      <c r="N273" s="45" t="s">
        <v>1601</v>
      </c>
    </row>
    <row r="274" spans="1:14" ht="75">
      <c r="A274" s="45" t="s">
        <v>331</v>
      </c>
      <c r="B274" s="45" t="s">
        <v>3078</v>
      </c>
      <c r="C274" s="45" t="s">
        <v>12</v>
      </c>
      <c r="D274" s="45" t="s">
        <v>604</v>
      </c>
      <c r="E274" s="45" t="s">
        <v>20</v>
      </c>
      <c r="F274" s="45" t="s">
        <v>1604</v>
      </c>
      <c r="G274" s="45" t="s">
        <v>1605</v>
      </c>
      <c r="H274" s="45" t="s">
        <v>651</v>
      </c>
      <c r="I274" s="45" t="s">
        <v>812</v>
      </c>
      <c r="J274" s="45" t="s">
        <v>1606</v>
      </c>
      <c r="K274" s="45" t="s">
        <v>3083</v>
      </c>
      <c r="L274" s="46">
        <v>10</v>
      </c>
      <c r="M274" s="46">
        <v>3</v>
      </c>
      <c r="N274" s="45" t="s">
        <v>1606</v>
      </c>
    </row>
    <row r="275" spans="1:14" ht="75">
      <c r="A275" s="45" t="s">
        <v>104</v>
      </c>
      <c r="B275" s="45" t="s">
        <v>3078</v>
      </c>
      <c r="C275" s="45" t="s">
        <v>602</v>
      </c>
      <c r="D275" s="45" t="s">
        <v>604</v>
      </c>
      <c r="E275" s="45" t="s">
        <v>3100</v>
      </c>
      <c r="F275" s="45" t="s">
        <v>1607</v>
      </c>
      <c r="G275" s="45" t="s">
        <v>1608</v>
      </c>
      <c r="H275" s="45" t="s">
        <v>660</v>
      </c>
      <c r="I275" s="45" t="s">
        <v>812</v>
      </c>
      <c r="J275" s="45" t="s">
        <v>808</v>
      </c>
      <c r="K275" s="45" t="s">
        <v>3083</v>
      </c>
      <c r="L275" s="46">
        <v>10</v>
      </c>
      <c r="M275" s="46">
        <v>3</v>
      </c>
      <c r="N275" s="45" t="s">
        <v>1609</v>
      </c>
    </row>
    <row r="276" spans="1:14" ht="90">
      <c r="A276" s="45" t="s">
        <v>1610</v>
      </c>
      <c r="B276" s="45" t="s">
        <v>3078</v>
      </c>
      <c r="C276" s="45" t="s">
        <v>30</v>
      </c>
      <c r="D276" s="45" t="s">
        <v>604</v>
      </c>
      <c r="E276" s="45" t="s">
        <v>3081</v>
      </c>
      <c r="F276" s="45" t="s">
        <v>1611</v>
      </c>
      <c r="G276" s="45" t="s">
        <v>1612</v>
      </c>
      <c r="H276" s="45" t="s">
        <v>630</v>
      </c>
      <c r="I276" s="45" t="s">
        <v>812</v>
      </c>
      <c r="J276" s="45" t="s">
        <v>892</v>
      </c>
      <c r="K276" s="45" t="s">
        <v>3080</v>
      </c>
      <c r="L276" s="46">
        <v>10</v>
      </c>
      <c r="M276" s="46">
        <v>2</v>
      </c>
      <c r="N276" s="45" t="s">
        <v>1613</v>
      </c>
    </row>
    <row r="277" spans="1:14" ht="45">
      <c r="A277" s="45" t="s">
        <v>388</v>
      </c>
      <c r="B277" s="45" t="s">
        <v>3078</v>
      </c>
      <c r="C277" s="45" t="s">
        <v>13</v>
      </c>
      <c r="D277" s="45" t="s">
        <v>604</v>
      </c>
      <c r="E277" s="45" t="s">
        <v>3079</v>
      </c>
      <c r="F277" s="45" t="s">
        <v>1614</v>
      </c>
      <c r="G277" s="45" t="s">
        <v>1615</v>
      </c>
      <c r="H277" s="45" t="s">
        <v>671</v>
      </c>
      <c r="I277" s="45" t="s">
        <v>672</v>
      </c>
      <c r="J277" s="45" t="s">
        <v>1616</v>
      </c>
      <c r="K277" s="45" t="s">
        <v>3080</v>
      </c>
      <c r="L277" s="46">
        <v>10</v>
      </c>
      <c r="M277" s="46">
        <v>2</v>
      </c>
      <c r="N277" s="45" t="s">
        <v>1616</v>
      </c>
    </row>
    <row r="278" spans="1:14" ht="60">
      <c r="A278" s="45" t="s">
        <v>1617</v>
      </c>
      <c r="B278" s="45" t="s">
        <v>3078</v>
      </c>
      <c r="C278" s="45" t="s">
        <v>8</v>
      </c>
      <c r="D278" s="45" t="s">
        <v>604</v>
      </c>
      <c r="E278" s="45" t="s">
        <v>3079</v>
      </c>
      <c r="F278" s="45" t="s">
        <v>1618</v>
      </c>
      <c r="G278" s="45" t="s">
        <v>1619</v>
      </c>
      <c r="H278" s="45" t="s">
        <v>669</v>
      </c>
      <c r="I278" s="45" t="s">
        <v>670</v>
      </c>
      <c r="J278" s="45" t="s">
        <v>1620</v>
      </c>
      <c r="K278" s="45" t="s">
        <v>3080</v>
      </c>
      <c r="L278" s="46">
        <v>10</v>
      </c>
      <c r="M278" s="46">
        <v>0</v>
      </c>
      <c r="N278" s="45" t="s">
        <v>1620</v>
      </c>
    </row>
    <row r="279" spans="1:14" ht="75">
      <c r="A279" s="45" t="s">
        <v>1621</v>
      </c>
      <c r="B279" s="45" t="s">
        <v>3113</v>
      </c>
      <c r="C279" s="45" t="s">
        <v>11</v>
      </c>
      <c r="D279" s="45" t="s">
        <v>604</v>
      </c>
      <c r="E279" s="45" t="s">
        <v>3103</v>
      </c>
      <c r="F279" s="45" t="s">
        <v>1622</v>
      </c>
      <c r="G279" s="45" t="s">
        <v>1623</v>
      </c>
      <c r="H279" s="45" t="s">
        <v>640</v>
      </c>
      <c r="I279" s="45" t="s">
        <v>812</v>
      </c>
      <c r="J279" s="45" t="s">
        <v>1620</v>
      </c>
      <c r="K279" s="45" t="s">
        <v>3104</v>
      </c>
      <c r="L279" s="46">
        <v>10</v>
      </c>
      <c r="M279" s="46">
        <v>0</v>
      </c>
      <c r="N279" s="45" t="s">
        <v>1620</v>
      </c>
    </row>
    <row r="280" spans="1:14" ht="90">
      <c r="A280" s="45" t="s">
        <v>218</v>
      </c>
      <c r="B280" s="45" t="s">
        <v>3078</v>
      </c>
      <c r="C280" s="45" t="s">
        <v>10</v>
      </c>
      <c r="D280" s="45" t="s">
        <v>604</v>
      </c>
      <c r="E280" s="45" t="s">
        <v>3081</v>
      </c>
      <c r="F280" s="45" t="s">
        <v>1624</v>
      </c>
      <c r="G280" s="45" t="s">
        <v>1625</v>
      </c>
      <c r="H280" s="45" t="s">
        <v>920</v>
      </c>
      <c r="I280" s="45" t="s">
        <v>714</v>
      </c>
      <c r="J280" s="45" t="s">
        <v>1620</v>
      </c>
      <c r="K280" s="45" t="s">
        <v>3080</v>
      </c>
      <c r="L280" s="46">
        <v>10</v>
      </c>
      <c r="M280" s="46">
        <v>0</v>
      </c>
      <c r="N280" s="45" t="s">
        <v>1620</v>
      </c>
    </row>
    <row r="281" spans="1:14" ht="75">
      <c r="A281" s="45" t="s">
        <v>373</v>
      </c>
      <c r="B281" s="45" t="s">
        <v>3078</v>
      </c>
      <c r="C281" s="45" t="s">
        <v>13</v>
      </c>
      <c r="D281" s="45" t="s">
        <v>604</v>
      </c>
      <c r="E281" s="45" t="s">
        <v>3081</v>
      </c>
      <c r="F281" s="45" t="s">
        <v>1626</v>
      </c>
      <c r="G281" s="45" t="s">
        <v>1627</v>
      </c>
      <c r="H281" s="45" t="s">
        <v>605</v>
      </c>
      <c r="I281" s="45" t="s">
        <v>606</v>
      </c>
      <c r="J281" s="45" t="s">
        <v>1620</v>
      </c>
      <c r="K281" s="45" t="s">
        <v>3080</v>
      </c>
      <c r="L281" s="46">
        <v>10</v>
      </c>
      <c r="M281" s="46">
        <v>0</v>
      </c>
      <c r="N281" s="45" t="s">
        <v>1620</v>
      </c>
    </row>
    <row r="282" spans="1:14" ht="75">
      <c r="A282" s="45" t="s">
        <v>332</v>
      </c>
      <c r="B282" s="45" t="s">
        <v>3078</v>
      </c>
      <c r="C282" s="45" t="s">
        <v>12</v>
      </c>
      <c r="D282" s="45" t="s">
        <v>604</v>
      </c>
      <c r="E282" s="45" t="s">
        <v>3100</v>
      </c>
      <c r="F282" s="45" t="s">
        <v>1628</v>
      </c>
      <c r="G282" s="45" t="s">
        <v>1629</v>
      </c>
      <c r="H282" s="45" t="s">
        <v>651</v>
      </c>
      <c r="I282" s="45" t="s">
        <v>812</v>
      </c>
      <c r="J282" s="45" t="s">
        <v>1620</v>
      </c>
      <c r="K282" s="45" t="s">
        <v>3095</v>
      </c>
      <c r="L282" s="46">
        <v>10</v>
      </c>
      <c r="M282" s="46">
        <v>0</v>
      </c>
      <c r="N282" s="45" t="s">
        <v>1620</v>
      </c>
    </row>
    <row r="283" spans="1:14" ht="135">
      <c r="A283" s="45" t="s">
        <v>1630</v>
      </c>
      <c r="B283" s="45" t="s">
        <v>3078</v>
      </c>
      <c r="C283" s="45" t="s">
        <v>14</v>
      </c>
      <c r="D283" s="45" t="s">
        <v>604</v>
      </c>
      <c r="E283" s="45" t="s">
        <v>3081</v>
      </c>
      <c r="F283" s="45" t="s">
        <v>1631</v>
      </c>
      <c r="G283" s="45" t="s">
        <v>1632</v>
      </c>
      <c r="H283" s="45" t="s">
        <v>608</v>
      </c>
      <c r="I283" s="45" t="s">
        <v>721</v>
      </c>
      <c r="J283" s="45" t="s">
        <v>1633</v>
      </c>
      <c r="K283" s="45" t="s">
        <v>3080</v>
      </c>
      <c r="L283" s="46">
        <v>9</v>
      </c>
      <c r="M283" s="46">
        <v>11</v>
      </c>
      <c r="N283" s="45" t="s">
        <v>1633</v>
      </c>
    </row>
    <row r="284" spans="1:14" ht="90">
      <c r="A284" s="45" t="s">
        <v>573</v>
      </c>
      <c r="B284" s="45" t="s">
        <v>3078</v>
      </c>
      <c r="C284" s="45" t="s">
        <v>15</v>
      </c>
      <c r="D284" s="45" t="s">
        <v>604</v>
      </c>
      <c r="E284" s="45" t="s">
        <v>3079</v>
      </c>
      <c r="F284" s="45" t="s">
        <v>1634</v>
      </c>
      <c r="G284" s="45" t="s">
        <v>1635</v>
      </c>
      <c r="H284" s="45" t="s">
        <v>653</v>
      </c>
      <c r="I284" s="45" t="s">
        <v>654</v>
      </c>
      <c r="J284" s="45" t="s">
        <v>1636</v>
      </c>
      <c r="K284" s="45" t="s">
        <v>3080</v>
      </c>
      <c r="L284" s="46">
        <v>9</v>
      </c>
      <c r="M284" s="46">
        <v>11</v>
      </c>
      <c r="N284" s="45" t="s">
        <v>1636</v>
      </c>
    </row>
    <row r="285" spans="1:14" ht="105">
      <c r="A285" s="45" t="s">
        <v>1637</v>
      </c>
      <c r="B285" s="45" t="s">
        <v>3078</v>
      </c>
      <c r="C285" s="45" t="s">
        <v>16</v>
      </c>
      <c r="D285" s="45" t="s">
        <v>604</v>
      </c>
      <c r="E285" s="45" t="s">
        <v>20</v>
      </c>
      <c r="F285" s="45" t="s">
        <v>1638</v>
      </c>
      <c r="G285" s="45" t="s">
        <v>1639</v>
      </c>
      <c r="H285" s="45" t="s">
        <v>673</v>
      </c>
      <c r="I285" s="45" t="s">
        <v>812</v>
      </c>
      <c r="J285" s="45" t="s">
        <v>1585</v>
      </c>
      <c r="K285" s="45" t="s">
        <v>3083</v>
      </c>
      <c r="L285" s="46">
        <v>9</v>
      </c>
      <c r="M285" s="46">
        <v>11</v>
      </c>
      <c r="N285" s="45" t="s">
        <v>1585</v>
      </c>
    </row>
    <row r="286" spans="1:14" ht="90">
      <c r="A286" s="45" t="s">
        <v>1640</v>
      </c>
      <c r="B286" s="45" t="s">
        <v>3078</v>
      </c>
      <c r="C286" s="45" t="s">
        <v>30</v>
      </c>
      <c r="D286" s="45" t="s">
        <v>604</v>
      </c>
      <c r="E286" s="45" t="s">
        <v>3082</v>
      </c>
      <c r="F286" s="45" t="s">
        <v>1641</v>
      </c>
      <c r="G286" s="45" t="s">
        <v>1642</v>
      </c>
      <c r="H286" s="45" t="s">
        <v>630</v>
      </c>
      <c r="I286" s="45" t="s">
        <v>812</v>
      </c>
      <c r="J286" s="45" t="s">
        <v>1247</v>
      </c>
      <c r="K286" s="45" t="s">
        <v>3083</v>
      </c>
      <c r="L286" s="46">
        <v>9</v>
      </c>
      <c r="M286" s="46">
        <v>11</v>
      </c>
      <c r="N286" s="45" t="s">
        <v>1585</v>
      </c>
    </row>
    <row r="287" spans="1:14" ht="105">
      <c r="A287" s="45" t="s">
        <v>471</v>
      </c>
      <c r="B287" s="45" t="s">
        <v>3105</v>
      </c>
      <c r="C287" s="45" t="s">
        <v>38</v>
      </c>
      <c r="D287" s="45" t="s">
        <v>604</v>
      </c>
      <c r="E287" s="45" t="s">
        <v>3081</v>
      </c>
      <c r="F287" s="45" t="s">
        <v>1643</v>
      </c>
      <c r="G287" s="45" t="s">
        <v>1644</v>
      </c>
      <c r="H287" s="45" t="s">
        <v>634</v>
      </c>
      <c r="I287" s="45" t="s">
        <v>635</v>
      </c>
      <c r="J287" s="45" t="s">
        <v>1645</v>
      </c>
      <c r="K287" s="45" t="s">
        <v>3086</v>
      </c>
      <c r="L287" s="46">
        <v>3</v>
      </c>
      <c r="M287" s="46">
        <v>6</v>
      </c>
      <c r="N287" s="45" t="s">
        <v>1646</v>
      </c>
    </row>
    <row r="288" spans="1:14" ht="60">
      <c r="A288" s="45" t="s">
        <v>315</v>
      </c>
      <c r="B288" s="45" t="s">
        <v>3078</v>
      </c>
      <c r="C288" s="45" t="s">
        <v>12</v>
      </c>
      <c r="D288" s="45" t="s">
        <v>604</v>
      </c>
      <c r="E288" s="45" t="s">
        <v>3100</v>
      </c>
      <c r="F288" s="45" t="s">
        <v>1647</v>
      </c>
      <c r="G288" s="45" t="s">
        <v>1648</v>
      </c>
      <c r="H288" s="45" t="s">
        <v>638</v>
      </c>
      <c r="I288" s="45" t="s">
        <v>812</v>
      </c>
      <c r="J288" s="45" t="s">
        <v>1167</v>
      </c>
      <c r="K288" s="45" t="s">
        <v>3083</v>
      </c>
      <c r="L288" s="46">
        <v>9</v>
      </c>
      <c r="M288" s="46">
        <v>10</v>
      </c>
      <c r="N288" s="45" t="s">
        <v>1649</v>
      </c>
    </row>
    <row r="289" spans="1:14" ht="60">
      <c r="A289" s="45" t="s">
        <v>356</v>
      </c>
      <c r="B289" s="45" t="s">
        <v>3078</v>
      </c>
      <c r="C289" s="45" t="s">
        <v>13</v>
      </c>
      <c r="D289" s="45" t="s">
        <v>604</v>
      </c>
      <c r="E289" s="45" t="s">
        <v>3081</v>
      </c>
      <c r="F289" s="45" t="s">
        <v>1650</v>
      </c>
      <c r="G289" s="45" t="s">
        <v>1651</v>
      </c>
      <c r="H289" s="45" t="s">
        <v>671</v>
      </c>
      <c r="I289" s="45" t="s">
        <v>672</v>
      </c>
      <c r="J289" s="45" t="s">
        <v>1649</v>
      </c>
      <c r="K289" s="45" t="s">
        <v>3080</v>
      </c>
      <c r="L289" s="46">
        <v>9</v>
      </c>
      <c r="M289" s="46">
        <v>10</v>
      </c>
      <c r="N289" s="45" t="s">
        <v>1649</v>
      </c>
    </row>
    <row r="290" spans="1:14" ht="75">
      <c r="A290" s="45" t="s">
        <v>1652</v>
      </c>
      <c r="B290" s="45" t="s">
        <v>3078</v>
      </c>
      <c r="C290" s="45" t="s">
        <v>8</v>
      </c>
      <c r="D290" s="45" t="s">
        <v>604</v>
      </c>
      <c r="E290" s="45" t="s">
        <v>3100</v>
      </c>
      <c r="F290" s="45" t="s">
        <v>1653</v>
      </c>
      <c r="G290" s="45" t="s">
        <v>1654</v>
      </c>
      <c r="H290" s="45" t="s">
        <v>667</v>
      </c>
      <c r="I290" s="45" t="s">
        <v>668</v>
      </c>
      <c r="J290" s="45" t="s">
        <v>1655</v>
      </c>
      <c r="K290" s="45" t="s">
        <v>3083</v>
      </c>
      <c r="L290" s="46">
        <v>9</v>
      </c>
      <c r="M290" s="46">
        <v>9</v>
      </c>
      <c r="N290" s="45" t="s">
        <v>1655</v>
      </c>
    </row>
    <row r="291" spans="1:14" ht="90">
      <c r="A291" s="45" t="s">
        <v>535</v>
      </c>
      <c r="B291" s="45" t="s">
        <v>3078</v>
      </c>
      <c r="C291" s="45" t="s">
        <v>29</v>
      </c>
      <c r="D291" s="45" t="s">
        <v>604</v>
      </c>
      <c r="E291" s="45" t="s">
        <v>3081</v>
      </c>
      <c r="F291" s="45" t="s">
        <v>1656</v>
      </c>
      <c r="G291" s="45" t="s">
        <v>1657</v>
      </c>
      <c r="H291" s="45" t="s">
        <v>617</v>
      </c>
      <c r="I291" s="45" t="s">
        <v>618</v>
      </c>
      <c r="J291" s="45" t="s">
        <v>1658</v>
      </c>
      <c r="K291" s="45" t="s">
        <v>3080</v>
      </c>
      <c r="L291" s="46">
        <v>9</v>
      </c>
      <c r="M291" s="46">
        <v>9</v>
      </c>
      <c r="N291" s="45" t="s">
        <v>1658</v>
      </c>
    </row>
    <row r="292" spans="1:14" ht="75">
      <c r="A292" s="45" t="s">
        <v>1659</v>
      </c>
      <c r="B292" s="45" t="s">
        <v>3078</v>
      </c>
      <c r="C292" s="45" t="s">
        <v>14</v>
      </c>
      <c r="D292" s="45" t="s">
        <v>604</v>
      </c>
      <c r="E292" s="45" t="s">
        <v>3081</v>
      </c>
      <c r="F292" s="45" t="s">
        <v>1660</v>
      </c>
      <c r="G292" s="45" t="s">
        <v>1661</v>
      </c>
      <c r="H292" s="45" t="s">
        <v>609</v>
      </c>
      <c r="I292" s="45" t="s">
        <v>812</v>
      </c>
      <c r="J292" s="45" t="s">
        <v>1662</v>
      </c>
      <c r="K292" s="45" t="s">
        <v>3086</v>
      </c>
      <c r="L292" s="46">
        <v>9</v>
      </c>
      <c r="M292" s="46">
        <v>9</v>
      </c>
      <c r="N292" s="45" t="s">
        <v>1662</v>
      </c>
    </row>
    <row r="293" spans="1:14" ht="135">
      <c r="A293" s="45" t="s">
        <v>480</v>
      </c>
      <c r="B293" s="45" t="s">
        <v>3078</v>
      </c>
      <c r="C293" s="45" t="s">
        <v>14</v>
      </c>
      <c r="D293" s="45" t="s">
        <v>604</v>
      </c>
      <c r="E293" s="45" t="s">
        <v>3085</v>
      </c>
      <c r="F293" s="45" t="s">
        <v>1663</v>
      </c>
      <c r="G293" s="45" t="s">
        <v>1664</v>
      </c>
      <c r="H293" s="45" t="s">
        <v>607</v>
      </c>
      <c r="I293" s="45" t="s">
        <v>718</v>
      </c>
      <c r="J293" s="45" t="s">
        <v>1665</v>
      </c>
      <c r="K293" s="45" t="s">
        <v>3080</v>
      </c>
      <c r="L293" s="46">
        <v>9</v>
      </c>
      <c r="M293" s="46">
        <v>9</v>
      </c>
      <c r="N293" s="45" t="s">
        <v>1665</v>
      </c>
    </row>
    <row r="294" spans="1:14" ht="45">
      <c r="A294" s="45" t="s">
        <v>1666</v>
      </c>
      <c r="B294" s="45" t="s">
        <v>3078</v>
      </c>
      <c r="C294" s="45" t="s">
        <v>8</v>
      </c>
      <c r="D294" s="45" t="s">
        <v>604</v>
      </c>
      <c r="E294" s="45" t="s">
        <v>3100</v>
      </c>
      <c r="F294" s="45" t="s">
        <v>1667</v>
      </c>
      <c r="G294" s="45" t="s">
        <v>1668</v>
      </c>
      <c r="H294" s="45" t="s">
        <v>669</v>
      </c>
      <c r="I294" s="45" t="s">
        <v>670</v>
      </c>
      <c r="J294" s="45" t="s">
        <v>1669</v>
      </c>
      <c r="K294" s="45" t="s">
        <v>3083</v>
      </c>
      <c r="L294" s="46">
        <v>9</v>
      </c>
      <c r="M294" s="46">
        <v>7</v>
      </c>
      <c r="N294" s="45" t="s">
        <v>1669</v>
      </c>
    </row>
    <row r="295" spans="1:14" ht="75">
      <c r="A295" s="45" t="s">
        <v>160</v>
      </c>
      <c r="B295" s="45" t="s">
        <v>3078</v>
      </c>
      <c r="C295" s="45" t="s">
        <v>9</v>
      </c>
      <c r="D295" s="45" t="s">
        <v>604</v>
      </c>
      <c r="E295" s="45" t="s">
        <v>3081</v>
      </c>
      <c r="F295" s="45" t="s">
        <v>1670</v>
      </c>
      <c r="G295" s="45" t="s">
        <v>1671</v>
      </c>
      <c r="H295" s="45" t="s">
        <v>746</v>
      </c>
      <c r="I295" s="45" t="s">
        <v>747</v>
      </c>
      <c r="J295" s="45" t="s">
        <v>820</v>
      </c>
      <c r="K295" s="45" t="s">
        <v>3080</v>
      </c>
      <c r="L295" s="46">
        <v>9</v>
      </c>
      <c r="M295" s="46">
        <v>6</v>
      </c>
      <c r="N295" s="45" t="s">
        <v>1672</v>
      </c>
    </row>
    <row r="296" spans="1:14" ht="75">
      <c r="A296" s="45" t="s">
        <v>105</v>
      </c>
      <c r="B296" s="45" t="s">
        <v>3078</v>
      </c>
      <c r="C296" s="45" t="s">
        <v>602</v>
      </c>
      <c r="D296" s="45" t="s">
        <v>604</v>
      </c>
      <c r="E296" s="45" t="s">
        <v>3082</v>
      </c>
      <c r="F296" s="45" t="s">
        <v>1673</v>
      </c>
      <c r="G296" s="45" t="s">
        <v>1674</v>
      </c>
      <c r="H296" s="45" t="s">
        <v>660</v>
      </c>
      <c r="I296" s="45" t="s">
        <v>812</v>
      </c>
      <c r="J296" s="45" t="s">
        <v>808</v>
      </c>
      <c r="K296" s="45" t="s">
        <v>3083</v>
      </c>
      <c r="L296" s="46">
        <v>9</v>
      </c>
      <c r="M296" s="46">
        <v>6</v>
      </c>
      <c r="N296" s="45" t="s">
        <v>1675</v>
      </c>
    </row>
    <row r="297" spans="1:14" ht="45">
      <c r="A297" s="45" t="s">
        <v>389</v>
      </c>
      <c r="B297" s="45" t="s">
        <v>3078</v>
      </c>
      <c r="C297" s="45" t="s">
        <v>13</v>
      </c>
      <c r="D297" s="45" t="s">
        <v>604</v>
      </c>
      <c r="E297" s="45" t="s">
        <v>3100</v>
      </c>
      <c r="F297" s="45" t="s">
        <v>1676</v>
      </c>
      <c r="G297" s="45" t="s">
        <v>1677</v>
      </c>
      <c r="H297" s="45" t="s">
        <v>671</v>
      </c>
      <c r="I297" s="45" t="s">
        <v>672</v>
      </c>
      <c r="J297" s="45" t="s">
        <v>1678</v>
      </c>
      <c r="K297" s="45" t="s">
        <v>3083</v>
      </c>
      <c r="L297" s="46">
        <v>9</v>
      </c>
      <c r="M297" s="46">
        <v>6</v>
      </c>
      <c r="N297" s="45" t="s">
        <v>1678</v>
      </c>
    </row>
    <row r="298" spans="1:14" ht="75">
      <c r="A298" s="45" t="s">
        <v>112</v>
      </c>
      <c r="B298" s="45" t="s">
        <v>3078</v>
      </c>
      <c r="C298" s="45" t="s">
        <v>602</v>
      </c>
      <c r="D298" s="45" t="s">
        <v>604</v>
      </c>
      <c r="E298" s="45" t="s">
        <v>20</v>
      </c>
      <c r="F298" s="45" t="s">
        <v>3004</v>
      </c>
      <c r="G298" s="45" t="s">
        <v>3005</v>
      </c>
      <c r="H298" s="45" t="s">
        <v>660</v>
      </c>
      <c r="I298" s="45" t="s">
        <v>812</v>
      </c>
      <c r="J298" s="45" t="s">
        <v>808</v>
      </c>
      <c r="K298" s="45" t="s">
        <v>3083</v>
      </c>
      <c r="L298" s="46">
        <v>9</v>
      </c>
      <c r="M298" s="46">
        <v>6</v>
      </c>
      <c r="N298" s="45" t="s">
        <v>1679</v>
      </c>
    </row>
    <row r="299" spans="1:14" ht="120">
      <c r="A299" s="45" t="s">
        <v>507</v>
      </c>
      <c r="B299" s="45" t="s">
        <v>3078</v>
      </c>
      <c r="C299" s="45" t="s">
        <v>29</v>
      </c>
      <c r="D299" s="45" t="s">
        <v>604</v>
      </c>
      <c r="E299" s="45" t="s">
        <v>3085</v>
      </c>
      <c r="F299" s="45" t="s">
        <v>1680</v>
      </c>
      <c r="G299" s="45" t="s">
        <v>1681</v>
      </c>
      <c r="H299" s="45" t="s">
        <v>610</v>
      </c>
      <c r="I299" s="45" t="s">
        <v>720</v>
      </c>
      <c r="J299" s="45" t="s">
        <v>1682</v>
      </c>
      <c r="K299" s="45" t="s">
        <v>3080</v>
      </c>
      <c r="L299" s="46">
        <v>9</v>
      </c>
      <c r="M299" s="46">
        <v>6</v>
      </c>
      <c r="N299" s="45" t="s">
        <v>1682</v>
      </c>
    </row>
    <row r="300" spans="1:14" ht="120">
      <c r="A300" s="45" t="s">
        <v>508</v>
      </c>
      <c r="B300" s="45" t="s">
        <v>3078</v>
      </c>
      <c r="C300" s="45" t="s">
        <v>29</v>
      </c>
      <c r="D300" s="45" t="s">
        <v>604</v>
      </c>
      <c r="E300" s="45" t="s">
        <v>3085</v>
      </c>
      <c r="F300" s="45" t="s">
        <v>1683</v>
      </c>
      <c r="G300" s="45" t="s">
        <v>1684</v>
      </c>
      <c r="H300" s="45" t="s">
        <v>610</v>
      </c>
      <c r="I300" s="45" t="s">
        <v>720</v>
      </c>
      <c r="J300" s="45" t="s">
        <v>1682</v>
      </c>
      <c r="K300" s="45" t="s">
        <v>3080</v>
      </c>
      <c r="L300" s="46">
        <v>9</v>
      </c>
      <c r="M300" s="46">
        <v>6</v>
      </c>
      <c r="N300" s="45" t="s">
        <v>1682</v>
      </c>
    </row>
    <row r="301" spans="1:14" ht="90">
      <c r="A301" s="45" t="s">
        <v>545</v>
      </c>
      <c r="B301" s="45" t="s">
        <v>3078</v>
      </c>
      <c r="C301" s="45" t="s">
        <v>15</v>
      </c>
      <c r="D301" s="45" t="s">
        <v>604</v>
      </c>
      <c r="E301" s="45" t="s">
        <v>3081</v>
      </c>
      <c r="F301" s="45" t="s">
        <v>1685</v>
      </c>
      <c r="G301" s="45" t="s">
        <v>1686</v>
      </c>
      <c r="H301" s="45" t="s">
        <v>642</v>
      </c>
      <c r="I301" s="45" t="s">
        <v>723</v>
      </c>
      <c r="J301" s="45" t="s">
        <v>1687</v>
      </c>
      <c r="K301" s="45" t="s">
        <v>3080</v>
      </c>
      <c r="L301" s="46">
        <v>9</v>
      </c>
      <c r="M301" s="46">
        <v>5</v>
      </c>
      <c r="N301" s="45" t="s">
        <v>1687</v>
      </c>
    </row>
    <row r="302" spans="1:14" ht="90">
      <c r="A302" s="45" t="s">
        <v>1688</v>
      </c>
      <c r="B302" s="45" t="s">
        <v>3078</v>
      </c>
      <c r="C302" s="45" t="s">
        <v>30</v>
      </c>
      <c r="D302" s="45" t="s">
        <v>604</v>
      </c>
      <c r="E302" s="45" t="s">
        <v>20</v>
      </c>
      <c r="F302" s="45" t="s">
        <v>1689</v>
      </c>
      <c r="G302" s="45" t="s">
        <v>1690</v>
      </c>
      <c r="H302" s="45" t="s">
        <v>630</v>
      </c>
      <c r="I302" s="45" t="s">
        <v>812</v>
      </c>
      <c r="J302" s="45" t="s">
        <v>1312</v>
      </c>
      <c r="K302" s="45" t="s">
        <v>3083</v>
      </c>
      <c r="L302" s="46">
        <v>9</v>
      </c>
      <c r="M302" s="46">
        <v>5</v>
      </c>
      <c r="N302" s="45" t="s">
        <v>1691</v>
      </c>
    </row>
    <row r="303" spans="1:14" ht="75">
      <c r="A303" s="45" t="s">
        <v>333</v>
      </c>
      <c r="B303" s="45" t="s">
        <v>3078</v>
      </c>
      <c r="C303" s="45" t="s">
        <v>12</v>
      </c>
      <c r="D303" s="45" t="s">
        <v>604</v>
      </c>
      <c r="E303" s="45" t="s">
        <v>3082</v>
      </c>
      <c r="F303" s="45" t="s">
        <v>1692</v>
      </c>
      <c r="G303" s="45" t="s">
        <v>1693</v>
      </c>
      <c r="H303" s="45" t="s">
        <v>651</v>
      </c>
      <c r="I303" s="45" t="s">
        <v>812</v>
      </c>
      <c r="J303" s="45" t="s">
        <v>1694</v>
      </c>
      <c r="K303" s="45" t="s">
        <v>3083</v>
      </c>
      <c r="L303" s="46">
        <v>9</v>
      </c>
      <c r="M303" s="46">
        <v>5</v>
      </c>
      <c r="N303" s="45" t="s">
        <v>1694</v>
      </c>
    </row>
    <row r="304" spans="1:14" ht="60">
      <c r="A304" s="45" t="s">
        <v>1695</v>
      </c>
      <c r="B304" s="45" t="s">
        <v>3078</v>
      </c>
      <c r="C304" s="45" t="s">
        <v>8</v>
      </c>
      <c r="D304" s="45" t="s">
        <v>604</v>
      </c>
      <c r="E304" s="45" t="s">
        <v>3082</v>
      </c>
      <c r="F304" s="45" t="s">
        <v>1696</v>
      </c>
      <c r="G304" s="45" t="s">
        <v>1697</v>
      </c>
      <c r="H304" s="45" t="s">
        <v>677</v>
      </c>
      <c r="I304" s="45" t="s">
        <v>677</v>
      </c>
      <c r="J304" s="45" t="s">
        <v>1698</v>
      </c>
      <c r="K304" s="45" t="s">
        <v>3083</v>
      </c>
      <c r="L304" s="46">
        <v>9</v>
      </c>
      <c r="M304" s="46">
        <v>5</v>
      </c>
      <c r="N304" s="45" t="s">
        <v>1694</v>
      </c>
    </row>
    <row r="305" spans="1:14" ht="60">
      <c r="A305" s="45" t="s">
        <v>297</v>
      </c>
      <c r="B305" s="45" t="s">
        <v>3078</v>
      </c>
      <c r="C305" s="45" t="s">
        <v>12</v>
      </c>
      <c r="D305" s="45" t="s">
        <v>604</v>
      </c>
      <c r="E305" s="45" t="s">
        <v>3085</v>
      </c>
      <c r="F305" s="45" t="s">
        <v>1699</v>
      </c>
      <c r="G305" s="45" t="s">
        <v>1700</v>
      </c>
      <c r="H305" s="45" t="s">
        <v>638</v>
      </c>
      <c r="I305" s="45" t="s">
        <v>812</v>
      </c>
      <c r="J305" s="45" t="s">
        <v>1694</v>
      </c>
      <c r="K305" s="45" t="s">
        <v>3080</v>
      </c>
      <c r="L305" s="46">
        <v>9</v>
      </c>
      <c r="M305" s="46">
        <v>5</v>
      </c>
      <c r="N305" s="45" t="s">
        <v>1694</v>
      </c>
    </row>
    <row r="306" spans="1:14" ht="90">
      <c r="A306" s="45" t="s">
        <v>208</v>
      </c>
      <c r="B306" s="45" t="s">
        <v>3078</v>
      </c>
      <c r="C306" s="45" t="s">
        <v>10</v>
      </c>
      <c r="D306" s="45" t="s">
        <v>604</v>
      </c>
      <c r="E306" s="45" t="s">
        <v>3081</v>
      </c>
      <c r="F306" s="45" t="s">
        <v>1701</v>
      </c>
      <c r="G306" s="45" t="s">
        <v>1702</v>
      </c>
      <c r="H306" s="45" t="s">
        <v>675</v>
      </c>
      <c r="I306" s="45" t="s">
        <v>725</v>
      </c>
      <c r="J306" s="45" t="s">
        <v>1694</v>
      </c>
      <c r="K306" s="45" t="s">
        <v>3080</v>
      </c>
      <c r="L306" s="46">
        <v>9</v>
      </c>
      <c r="M306" s="46">
        <v>5</v>
      </c>
      <c r="N306" s="45" t="s">
        <v>1694</v>
      </c>
    </row>
    <row r="307" spans="1:14" ht="75">
      <c r="A307" s="45" t="s">
        <v>93</v>
      </c>
      <c r="B307" s="45" t="s">
        <v>3078</v>
      </c>
      <c r="C307" s="45" t="s">
        <v>602</v>
      </c>
      <c r="D307" s="45" t="s">
        <v>604</v>
      </c>
      <c r="E307" s="45" t="s">
        <v>3081</v>
      </c>
      <c r="F307" s="45" t="s">
        <v>1703</v>
      </c>
      <c r="G307" s="45" t="s">
        <v>1704</v>
      </c>
      <c r="H307" s="45" t="s">
        <v>628</v>
      </c>
      <c r="I307" s="45" t="s">
        <v>629</v>
      </c>
      <c r="J307" s="45" t="s">
        <v>1423</v>
      </c>
      <c r="K307" s="45" t="s">
        <v>3080</v>
      </c>
      <c r="L307" s="46">
        <v>9</v>
      </c>
      <c r="M307" s="46">
        <v>4</v>
      </c>
      <c r="N307" s="45" t="s">
        <v>1705</v>
      </c>
    </row>
    <row r="308" spans="1:14" ht="75">
      <c r="A308" s="45" t="s">
        <v>99</v>
      </c>
      <c r="B308" s="45" t="s">
        <v>3078</v>
      </c>
      <c r="C308" s="45" t="s">
        <v>602</v>
      </c>
      <c r="D308" s="45" t="s">
        <v>604</v>
      </c>
      <c r="E308" s="45" t="s">
        <v>3082</v>
      </c>
      <c r="F308" s="45" t="s">
        <v>1706</v>
      </c>
      <c r="G308" s="45" t="s">
        <v>1707</v>
      </c>
      <c r="H308" s="45" t="s">
        <v>626</v>
      </c>
      <c r="I308" s="45" t="s">
        <v>627</v>
      </c>
      <c r="J308" s="45" t="s">
        <v>1423</v>
      </c>
      <c r="K308" s="45" t="s">
        <v>3083</v>
      </c>
      <c r="L308" s="46">
        <v>9</v>
      </c>
      <c r="M308" s="46">
        <v>4</v>
      </c>
      <c r="N308" s="45" t="s">
        <v>1705</v>
      </c>
    </row>
    <row r="309" spans="1:14" ht="90">
      <c r="A309" s="45" t="s">
        <v>528</v>
      </c>
      <c r="B309" s="45" t="s">
        <v>3078</v>
      </c>
      <c r="C309" s="45" t="s">
        <v>29</v>
      </c>
      <c r="D309" s="45" t="s">
        <v>604</v>
      </c>
      <c r="E309" s="45" t="s">
        <v>3081</v>
      </c>
      <c r="F309" s="45" t="s">
        <v>1708</v>
      </c>
      <c r="G309" s="45" t="s">
        <v>1709</v>
      </c>
      <c r="H309" s="45" t="s">
        <v>615</v>
      </c>
      <c r="I309" s="45" t="s">
        <v>722</v>
      </c>
      <c r="J309" s="45" t="s">
        <v>1710</v>
      </c>
      <c r="K309" s="45" t="s">
        <v>3080</v>
      </c>
      <c r="L309" s="46">
        <v>9</v>
      </c>
      <c r="M309" s="46">
        <v>4</v>
      </c>
      <c r="N309" s="45" t="s">
        <v>1710</v>
      </c>
    </row>
    <row r="310" spans="1:14" ht="75">
      <c r="A310" s="45" t="s">
        <v>163</v>
      </c>
      <c r="B310" s="45" t="s">
        <v>3078</v>
      </c>
      <c r="C310" s="45" t="s">
        <v>9</v>
      </c>
      <c r="D310" s="45" t="s">
        <v>604</v>
      </c>
      <c r="E310" s="45" t="s">
        <v>3100</v>
      </c>
      <c r="F310" s="45" t="s">
        <v>1711</v>
      </c>
      <c r="G310" s="45" t="s">
        <v>1712</v>
      </c>
      <c r="H310" s="45" t="s">
        <v>656</v>
      </c>
      <c r="I310" s="45" t="s">
        <v>745</v>
      </c>
      <c r="J310" s="45" t="s">
        <v>1713</v>
      </c>
      <c r="K310" s="45" t="s">
        <v>3083</v>
      </c>
      <c r="L310" s="46">
        <v>7</v>
      </c>
      <c r="M310" s="46">
        <v>5</v>
      </c>
      <c r="N310" s="45" t="s">
        <v>1713</v>
      </c>
    </row>
    <row r="311" spans="1:14" ht="135">
      <c r="A311" s="45" t="s">
        <v>1714</v>
      </c>
      <c r="B311" s="45" t="s">
        <v>3078</v>
      </c>
      <c r="C311" s="45" t="s">
        <v>14</v>
      </c>
      <c r="D311" s="45" t="s">
        <v>604</v>
      </c>
      <c r="E311" s="45" t="s">
        <v>3079</v>
      </c>
      <c r="F311" s="45" t="s">
        <v>1715</v>
      </c>
      <c r="G311" s="45" t="s">
        <v>1716</v>
      </c>
      <c r="H311" s="45" t="s">
        <v>607</v>
      </c>
      <c r="I311" s="45" t="s">
        <v>718</v>
      </c>
      <c r="J311" s="45" t="s">
        <v>1717</v>
      </c>
      <c r="K311" s="45" t="s">
        <v>3080</v>
      </c>
      <c r="L311" s="46">
        <v>9</v>
      </c>
      <c r="M311" s="46">
        <v>3</v>
      </c>
      <c r="N311" s="45" t="s">
        <v>1717</v>
      </c>
    </row>
    <row r="312" spans="1:14" ht="75">
      <c r="A312" s="45" t="s">
        <v>516</v>
      </c>
      <c r="B312" s="45" t="s">
        <v>3078</v>
      </c>
      <c r="C312" s="45" t="s">
        <v>29</v>
      </c>
      <c r="D312" s="45" t="s">
        <v>604</v>
      </c>
      <c r="E312" s="45" t="s">
        <v>3085</v>
      </c>
      <c r="F312" s="45" t="s">
        <v>1718</v>
      </c>
      <c r="G312" s="45" t="s">
        <v>1719</v>
      </c>
      <c r="H312" s="45" t="s">
        <v>619</v>
      </c>
      <c r="I312" s="45" t="s">
        <v>716</v>
      </c>
      <c r="J312" s="45" t="s">
        <v>1720</v>
      </c>
      <c r="K312" s="45" t="s">
        <v>3080</v>
      </c>
      <c r="L312" s="46">
        <v>9</v>
      </c>
      <c r="M312" s="46">
        <v>1</v>
      </c>
      <c r="N312" s="45" t="s">
        <v>1720</v>
      </c>
    </row>
    <row r="313" spans="1:14" ht="75">
      <c r="A313" s="45" t="s">
        <v>496</v>
      </c>
      <c r="B313" s="45" t="s">
        <v>3078</v>
      </c>
      <c r="C313" s="45" t="s">
        <v>14</v>
      </c>
      <c r="D313" s="45" t="s">
        <v>604</v>
      </c>
      <c r="E313" s="45" t="s">
        <v>3081</v>
      </c>
      <c r="F313" s="45" t="s">
        <v>1721</v>
      </c>
      <c r="G313" s="45" t="s">
        <v>1722</v>
      </c>
      <c r="H313" s="45" t="s">
        <v>609</v>
      </c>
      <c r="I313" s="45" t="s">
        <v>812</v>
      </c>
      <c r="J313" s="45" t="s">
        <v>1723</v>
      </c>
      <c r="K313" s="45" t="s">
        <v>3080</v>
      </c>
      <c r="L313" s="46">
        <v>9</v>
      </c>
      <c r="M313" s="46">
        <v>2</v>
      </c>
      <c r="N313" s="45" t="s">
        <v>1723</v>
      </c>
    </row>
    <row r="314" spans="1:14" ht="60">
      <c r="A314" s="45" t="s">
        <v>390</v>
      </c>
      <c r="B314" s="45" t="s">
        <v>3078</v>
      </c>
      <c r="C314" s="45" t="s">
        <v>13</v>
      </c>
      <c r="D314" s="45" t="s">
        <v>604</v>
      </c>
      <c r="E314" s="45" t="s">
        <v>3079</v>
      </c>
      <c r="F314" s="45" t="s">
        <v>1724</v>
      </c>
      <c r="G314" s="45" t="s">
        <v>1725</v>
      </c>
      <c r="H314" s="45" t="s">
        <v>671</v>
      </c>
      <c r="I314" s="45" t="s">
        <v>672</v>
      </c>
      <c r="J314" s="45" t="s">
        <v>1720</v>
      </c>
      <c r="K314" s="45" t="s">
        <v>3080</v>
      </c>
      <c r="L314" s="46">
        <v>9</v>
      </c>
      <c r="M314" s="46">
        <v>1</v>
      </c>
      <c r="N314" s="45" t="s">
        <v>1720</v>
      </c>
    </row>
    <row r="315" spans="1:14" ht="60">
      <c r="A315" s="45" t="s">
        <v>303</v>
      </c>
      <c r="B315" s="45" t="s">
        <v>3078</v>
      </c>
      <c r="C315" s="45" t="s">
        <v>12</v>
      </c>
      <c r="D315" s="45" t="s">
        <v>604</v>
      </c>
      <c r="E315" s="45" t="s">
        <v>3081</v>
      </c>
      <c r="F315" s="45" t="s">
        <v>1726</v>
      </c>
      <c r="G315" s="45" t="s">
        <v>1727</v>
      </c>
      <c r="H315" s="45" t="s">
        <v>638</v>
      </c>
      <c r="I315" s="45" t="s">
        <v>812</v>
      </c>
      <c r="J315" s="45" t="s">
        <v>1728</v>
      </c>
      <c r="K315" s="45" t="s">
        <v>3080</v>
      </c>
      <c r="L315" s="46">
        <v>9</v>
      </c>
      <c r="M315" s="46">
        <v>0</v>
      </c>
      <c r="N315" s="45" t="s">
        <v>1728</v>
      </c>
    </row>
    <row r="316" spans="1:14" ht="75">
      <c r="A316" s="45" t="s">
        <v>275</v>
      </c>
      <c r="B316" s="45" t="s">
        <v>3078</v>
      </c>
      <c r="C316" s="45" t="s">
        <v>11</v>
      </c>
      <c r="D316" s="45" t="s">
        <v>604</v>
      </c>
      <c r="E316" s="45" t="s">
        <v>3107</v>
      </c>
      <c r="F316" s="45" t="s">
        <v>1729</v>
      </c>
      <c r="G316" s="45" t="s">
        <v>1730</v>
      </c>
      <c r="H316" s="45" t="s">
        <v>640</v>
      </c>
      <c r="I316" s="45" t="s">
        <v>812</v>
      </c>
      <c r="J316" s="45" t="s">
        <v>1728</v>
      </c>
      <c r="K316" s="45" t="s">
        <v>3108</v>
      </c>
      <c r="L316" s="46">
        <v>9</v>
      </c>
      <c r="M316" s="46">
        <v>0</v>
      </c>
      <c r="N316" s="45" t="s">
        <v>1728</v>
      </c>
    </row>
    <row r="317" spans="1:14" ht="60">
      <c r="A317" s="45" t="s">
        <v>255</v>
      </c>
      <c r="B317" s="45" t="s">
        <v>3078</v>
      </c>
      <c r="C317" s="45" t="s">
        <v>11</v>
      </c>
      <c r="D317" s="45" t="s">
        <v>604</v>
      </c>
      <c r="E317" s="45" t="s">
        <v>3081</v>
      </c>
      <c r="F317" s="45" t="s">
        <v>1731</v>
      </c>
      <c r="G317" s="45" t="s">
        <v>1732</v>
      </c>
      <c r="H317" s="45" t="s">
        <v>641</v>
      </c>
      <c r="I317" s="45" t="s">
        <v>812</v>
      </c>
      <c r="J317" s="45" t="s">
        <v>1733</v>
      </c>
      <c r="K317" s="45" t="s">
        <v>3086</v>
      </c>
      <c r="L317" s="46">
        <v>8</v>
      </c>
      <c r="M317" s="46">
        <v>11</v>
      </c>
      <c r="N317" s="45" t="s">
        <v>1733</v>
      </c>
    </row>
    <row r="318" spans="1:14" ht="90">
      <c r="A318" s="45" t="s">
        <v>1734</v>
      </c>
      <c r="B318" s="45" t="s">
        <v>3078</v>
      </c>
      <c r="C318" s="45" t="s">
        <v>30</v>
      </c>
      <c r="D318" s="45" t="s">
        <v>604</v>
      </c>
      <c r="E318" s="45" t="s">
        <v>20</v>
      </c>
      <c r="F318" s="45" t="s">
        <v>1735</v>
      </c>
      <c r="G318" s="45" t="s">
        <v>1736</v>
      </c>
      <c r="H318" s="45" t="s">
        <v>662</v>
      </c>
      <c r="I318" s="45" t="s">
        <v>812</v>
      </c>
      <c r="J318" s="45" t="s">
        <v>1737</v>
      </c>
      <c r="K318" s="45" t="s">
        <v>3083</v>
      </c>
      <c r="L318" s="46">
        <v>8</v>
      </c>
      <c r="M318" s="46">
        <v>4</v>
      </c>
      <c r="N318" s="45" t="s">
        <v>1738</v>
      </c>
    </row>
    <row r="319" spans="1:14" ht="60">
      <c r="A319" s="45" t="s">
        <v>364</v>
      </c>
      <c r="B319" s="45" t="s">
        <v>3078</v>
      </c>
      <c r="C319" s="45" t="s">
        <v>13</v>
      </c>
      <c r="D319" s="45" t="s">
        <v>604</v>
      </c>
      <c r="E319" s="45" t="s">
        <v>3081</v>
      </c>
      <c r="F319" s="45" t="s">
        <v>1739</v>
      </c>
      <c r="G319" s="45" t="s">
        <v>1740</v>
      </c>
      <c r="H319" s="45" t="s">
        <v>605</v>
      </c>
      <c r="I319" s="45" t="s">
        <v>606</v>
      </c>
      <c r="J319" s="45" t="s">
        <v>1741</v>
      </c>
      <c r="K319" s="45" t="s">
        <v>3080</v>
      </c>
      <c r="L319" s="46">
        <v>8</v>
      </c>
      <c r="M319" s="46">
        <v>10</v>
      </c>
      <c r="N319" s="45" t="s">
        <v>1741</v>
      </c>
    </row>
    <row r="320" spans="1:14" ht="90">
      <c r="A320" s="45" t="s">
        <v>211</v>
      </c>
      <c r="B320" s="45" t="s">
        <v>3078</v>
      </c>
      <c r="C320" s="45" t="s">
        <v>10</v>
      </c>
      <c r="D320" s="45" t="s">
        <v>604</v>
      </c>
      <c r="E320" s="45" t="s">
        <v>20</v>
      </c>
      <c r="F320" s="45" t="s">
        <v>1742</v>
      </c>
      <c r="G320" s="45" t="s">
        <v>1743</v>
      </c>
      <c r="H320" s="45" t="s">
        <v>674</v>
      </c>
      <c r="I320" s="45" t="s">
        <v>724</v>
      </c>
      <c r="J320" s="45" t="s">
        <v>1744</v>
      </c>
      <c r="K320" s="45" t="s">
        <v>3083</v>
      </c>
      <c r="L320" s="46">
        <v>8</v>
      </c>
      <c r="M320" s="46">
        <v>9</v>
      </c>
      <c r="N320" s="45" t="s">
        <v>1744</v>
      </c>
    </row>
    <row r="321" spans="1:14" ht="45">
      <c r="A321" s="45" t="s">
        <v>391</v>
      </c>
      <c r="B321" s="45" t="s">
        <v>3078</v>
      </c>
      <c r="C321" s="45" t="s">
        <v>13</v>
      </c>
      <c r="D321" s="45" t="s">
        <v>604</v>
      </c>
      <c r="E321" s="45" t="s">
        <v>3100</v>
      </c>
      <c r="F321" s="45" t="s">
        <v>1745</v>
      </c>
      <c r="G321" s="45" t="s">
        <v>1746</v>
      </c>
      <c r="H321" s="45" t="s">
        <v>671</v>
      </c>
      <c r="I321" s="45" t="s">
        <v>672</v>
      </c>
      <c r="J321" s="45" t="s">
        <v>1747</v>
      </c>
      <c r="K321" s="45" t="s">
        <v>3083</v>
      </c>
      <c r="L321" s="46">
        <v>8</v>
      </c>
      <c r="M321" s="46">
        <v>8</v>
      </c>
      <c r="N321" s="45" t="s">
        <v>1747</v>
      </c>
    </row>
    <row r="322" spans="1:14" ht="90">
      <c r="A322" s="45" t="s">
        <v>565</v>
      </c>
      <c r="B322" s="45" t="s">
        <v>3078</v>
      </c>
      <c r="C322" s="45" t="s">
        <v>15</v>
      </c>
      <c r="D322" s="45" t="s">
        <v>604</v>
      </c>
      <c r="E322" s="45" t="s">
        <v>3100</v>
      </c>
      <c r="F322" s="45" t="s">
        <v>1748</v>
      </c>
      <c r="G322" s="45" t="s">
        <v>1749</v>
      </c>
      <c r="H322" s="45" t="s">
        <v>642</v>
      </c>
      <c r="I322" s="45" t="s">
        <v>723</v>
      </c>
      <c r="J322" s="45" t="s">
        <v>1750</v>
      </c>
      <c r="K322" s="45" t="s">
        <v>3083</v>
      </c>
      <c r="L322" s="46">
        <v>8</v>
      </c>
      <c r="M322" s="46">
        <v>8</v>
      </c>
      <c r="N322" s="45" t="s">
        <v>1751</v>
      </c>
    </row>
    <row r="323" spans="1:14" ht="90">
      <c r="A323" s="45" t="s">
        <v>530</v>
      </c>
      <c r="B323" s="45" t="s">
        <v>3078</v>
      </c>
      <c r="C323" s="45" t="s">
        <v>29</v>
      </c>
      <c r="D323" s="45" t="s">
        <v>604</v>
      </c>
      <c r="E323" s="45" t="s">
        <v>3081</v>
      </c>
      <c r="F323" s="45" t="s">
        <v>1752</v>
      </c>
      <c r="G323" s="45" t="s">
        <v>1753</v>
      </c>
      <c r="H323" s="45" t="s">
        <v>612</v>
      </c>
      <c r="I323" s="45" t="s">
        <v>719</v>
      </c>
      <c r="J323" s="45" t="s">
        <v>1751</v>
      </c>
      <c r="K323" s="45" t="s">
        <v>3080</v>
      </c>
      <c r="L323" s="46">
        <v>8</v>
      </c>
      <c r="M323" s="46">
        <v>8</v>
      </c>
      <c r="N323" s="45" t="s">
        <v>1751</v>
      </c>
    </row>
    <row r="324" spans="1:14" ht="60">
      <c r="A324" s="45" t="s">
        <v>256</v>
      </c>
      <c r="B324" s="45" t="s">
        <v>3078</v>
      </c>
      <c r="C324" s="45" t="s">
        <v>11</v>
      </c>
      <c r="D324" s="45" t="s">
        <v>604</v>
      </c>
      <c r="E324" s="45" t="s">
        <v>3081</v>
      </c>
      <c r="F324" s="45" t="s">
        <v>1754</v>
      </c>
      <c r="G324" s="45" t="s">
        <v>1755</v>
      </c>
      <c r="H324" s="45" t="s">
        <v>641</v>
      </c>
      <c r="I324" s="45" t="s">
        <v>812</v>
      </c>
      <c r="J324" s="45" t="s">
        <v>1751</v>
      </c>
      <c r="K324" s="45" t="s">
        <v>3080</v>
      </c>
      <c r="L324" s="46">
        <v>8</v>
      </c>
      <c r="M324" s="46">
        <v>8</v>
      </c>
      <c r="N324" s="45" t="s">
        <v>1751</v>
      </c>
    </row>
    <row r="325" spans="1:14" ht="45">
      <c r="A325" s="45" t="s">
        <v>398</v>
      </c>
      <c r="B325" s="45" t="s">
        <v>3114</v>
      </c>
      <c r="C325" s="45" t="s">
        <v>13</v>
      </c>
      <c r="D325" s="45" t="s">
        <v>604</v>
      </c>
      <c r="E325" s="45" t="s">
        <v>3100</v>
      </c>
      <c r="F325" s="45" t="s">
        <v>1756</v>
      </c>
      <c r="G325" s="45" t="s">
        <v>1757</v>
      </c>
      <c r="H325" s="45" t="s">
        <v>671</v>
      </c>
      <c r="I325" s="45" t="s">
        <v>672</v>
      </c>
      <c r="J325" s="45" t="s">
        <v>1758</v>
      </c>
      <c r="K325" s="45" t="s">
        <v>3083</v>
      </c>
      <c r="L325" s="46">
        <v>1</v>
      </c>
      <c r="M325" s="46">
        <v>6</v>
      </c>
      <c r="N325" s="45" t="s">
        <v>1758</v>
      </c>
    </row>
    <row r="326" spans="1:14" ht="75">
      <c r="A326" s="45" t="s">
        <v>365</v>
      </c>
      <c r="B326" s="45" t="s">
        <v>3078</v>
      </c>
      <c r="C326" s="45" t="s">
        <v>13</v>
      </c>
      <c r="D326" s="45" t="s">
        <v>604</v>
      </c>
      <c r="E326" s="45" t="s">
        <v>3081</v>
      </c>
      <c r="F326" s="45" t="s">
        <v>1759</v>
      </c>
      <c r="G326" s="45" t="s">
        <v>1760</v>
      </c>
      <c r="H326" s="45" t="s">
        <v>605</v>
      </c>
      <c r="I326" s="45" t="s">
        <v>606</v>
      </c>
      <c r="J326" s="45" t="s">
        <v>1761</v>
      </c>
      <c r="K326" s="45" t="s">
        <v>3080</v>
      </c>
      <c r="L326" s="46">
        <v>8</v>
      </c>
      <c r="M326" s="46">
        <v>6</v>
      </c>
      <c r="N326" s="45" t="s">
        <v>1761</v>
      </c>
    </row>
    <row r="327" spans="1:14" ht="105">
      <c r="A327" s="45" t="s">
        <v>472</v>
      </c>
      <c r="B327" s="45" t="s">
        <v>3078</v>
      </c>
      <c r="C327" s="45" t="s">
        <v>38</v>
      </c>
      <c r="D327" s="45" t="s">
        <v>604</v>
      </c>
      <c r="E327" s="45" t="s">
        <v>3079</v>
      </c>
      <c r="F327" s="45" t="s">
        <v>1762</v>
      </c>
      <c r="G327" s="45" t="s">
        <v>1763</v>
      </c>
      <c r="H327" s="45" t="s">
        <v>636</v>
      </c>
      <c r="I327" s="45" t="s">
        <v>646</v>
      </c>
      <c r="J327" s="45" t="s">
        <v>1764</v>
      </c>
      <c r="K327" s="45" t="s">
        <v>3080</v>
      </c>
      <c r="L327" s="46">
        <v>8</v>
      </c>
      <c r="M327" s="46">
        <v>6</v>
      </c>
      <c r="N327" s="45" t="s">
        <v>1764</v>
      </c>
    </row>
    <row r="328" spans="1:14" ht="60">
      <c r="A328" s="45" t="s">
        <v>316</v>
      </c>
      <c r="B328" s="45" t="s">
        <v>3078</v>
      </c>
      <c r="C328" s="45" t="s">
        <v>12</v>
      </c>
      <c r="D328" s="45" t="s">
        <v>604</v>
      </c>
      <c r="E328" s="45" t="s">
        <v>3079</v>
      </c>
      <c r="F328" s="45" t="s">
        <v>1765</v>
      </c>
      <c r="G328" s="45" t="s">
        <v>1766</v>
      </c>
      <c r="H328" s="45" t="s">
        <v>638</v>
      </c>
      <c r="I328" s="45" t="s">
        <v>812</v>
      </c>
      <c r="J328" s="45" t="s">
        <v>1767</v>
      </c>
      <c r="K328" s="45" t="s">
        <v>3080</v>
      </c>
      <c r="L328" s="46">
        <v>8</v>
      </c>
      <c r="M328" s="46">
        <v>5</v>
      </c>
      <c r="N328" s="45" t="s">
        <v>1767</v>
      </c>
    </row>
    <row r="329" spans="1:14" ht="120">
      <c r="A329" s="45" t="s">
        <v>243</v>
      </c>
      <c r="B329" s="45" t="s">
        <v>3078</v>
      </c>
      <c r="C329" s="45" t="s">
        <v>29</v>
      </c>
      <c r="D329" s="45" t="s">
        <v>604</v>
      </c>
      <c r="E329" s="45" t="s">
        <v>3085</v>
      </c>
      <c r="F329" s="45" t="s">
        <v>1768</v>
      </c>
      <c r="G329" s="45" t="s">
        <v>1769</v>
      </c>
      <c r="H329" s="45" t="s">
        <v>610</v>
      </c>
      <c r="I329" s="45" t="s">
        <v>720</v>
      </c>
      <c r="J329" s="45" t="s">
        <v>1506</v>
      </c>
      <c r="K329" s="45" t="s">
        <v>3080</v>
      </c>
      <c r="L329" s="46">
        <v>7</v>
      </c>
      <c r="M329" s="46">
        <v>3</v>
      </c>
      <c r="N329" s="45" t="s">
        <v>1506</v>
      </c>
    </row>
    <row r="330" spans="1:14" ht="60">
      <c r="A330" s="45" t="s">
        <v>1770</v>
      </c>
      <c r="B330" s="45" t="s">
        <v>3078</v>
      </c>
      <c r="C330" s="45" t="s">
        <v>8</v>
      </c>
      <c r="D330" s="45" t="s">
        <v>604</v>
      </c>
      <c r="E330" s="45" t="s">
        <v>3100</v>
      </c>
      <c r="F330" s="45" t="s">
        <v>1771</v>
      </c>
      <c r="G330" s="45" t="s">
        <v>1772</v>
      </c>
      <c r="H330" s="45" t="s">
        <v>669</v>
      </c>
      <c r="I330" s="45" t="s">
        <v>670</v>
      </c>
      <c r="J330" s="45" t="s">
        <v>1580</v>
      </c>
      <c r="K330" s="45" t="s">
        <v>3083</v>
      </c>
      <c r="L330" s="46">
        <v>8</v>
      </c>
      <c r="M330" s="46">
        <v>5</v>
      </c>
      <c r="N330" s="45" t="s">
        <v>1773</v>
      </c>
    </row>
    <row r="331" spans="1:14" ht="90">
      <c r="A331" s="45" t="s">
        <v>209</v>
      </c>
      <c r="B331" s="45" t="s">
        <v>3078</v>
      </c>
      <c r="C331" s="45" t="s">
        <v>10</v>
      </c>
      <c r="D331" s="45" t="s">
        <v>604</v>
      </c>
      <c r="E331" s="45" t="s">
        <v>3081</v>
      </c>
      <c r="F331" s="45" t="s">
        <v>1774</v>
      </c>
      <c r="G331" s="45" t="s">
        <v>1775</v>
      </c>
      <c r="H331" s="45" t="s">
        <v>675</v>
      </c>
      <c r="I331" s="45" t="s">
        <v>725</v>
      </c>
      <c r="J331" s="45" t="s">
        <v>1773</v>
      </c>
      <c r="K331" s="45" t="s">
        <v>3080</v>
      </c>
      <c r="L331" s="46">
        <v>8</v>
      </c>
      <c r="M331" s="46">
        <v>5</v>
      </c>
      <c r="N331" s="45" t="s">
        <v>1773</v>
      </c>
    </row>
    <row r="332" spans="1:14" ht="90">
      <c r="A332" s="45" t="s">
        <v>574</v>
      </c>
      <c r="B332" s="45" t="s">
        <v>3078</v>
      </c>
      <c r="C332" s="45" t="s">
        <v>15</v>
      </c>
      <c r="D332" s="45" t="s">
        <v>604</v>
      </c>
      <c r="E332" s="45" t="s">
        <v>3082</v>
      </c>
      <c r="F332" s="45" t="s">
        <v>1776</v>
      </c>
      <c r="G332" s="45" t="s">
        <v>1777</v>
      </c>
      <c r="H332" s="45" t="s">
        <v>653</v>
      </c>
      <c r="I332" s="45" t="s">
        <v>654</v>
      </c>
      <c r="J332" s="45" t="s">
        <v>1778</v>
      </c>
      <c r="K332" s="45" t="s">
        <v>3083</v>
      </c>
      <c r="L332" s="46">
        <v>8</v>
      </c>
      <c r="M332" s="46">
        <v>4</v>
      </c>
      <c r="N332" s="45" t="s">
        <v>1778</v>
      </c>
    </row>
    <row r="333" spans="1:14" ht="60">
      <c r="A333" s="45" t="s">
        <v>560</v>
      </c>
      <c r="B333" s="45" t="s">
        <v>3078</v>
      </c>
      <c r="C333" s="45" t="s">
        <v>15</v>
      </c>
      <c r="D333" s="45" t="s">
        <v>604</v>
      </c>
      <c r="E333" s="45" t="s">
        <v>3100</v>
      </c>
      <c r="F333" s="45" t="s">
        <v>1779</v>
      </c>
      <c r="G333" s="45" t="s">
        <v>1780</v>
      </c>
      <c r="H333" s="45" t="s">
        <v>643</v>
      </c>
      <c r="I333" s="45" t="s">
        <v>644</v>
      </c>
      <c r="J333" s="45" t="s">
        <v>1781</v>
      </c>
      <c r="K333" s="45" t="s">
        <v>3083</v>
      </c>
      <c r="L333" s="46">
        <v>8</v>
      </c>
      <c r="M333" s="46">
        <v>4</v>
      </c>
      <c r="N333" s="45" t="s">
        <v>1781</v>
      </c>
    </row>
    <row r="334" spans="1:14" ht="60">
      <c r="A334" s="45" t="s">
        <v>348</v>
      </c>
      <c r="B334" s="45" t="s">
        <v>3078</v>
      </c>
      <c r="C334" s="45" t="s">
        <v>13</v>
      </c>
      <c r="D334" s="45" t="s">
        <v>604</v>
      </c>
      <c r="E334" s="45" t="s">
        <v>3085</v>
      </c>
      <c r="F334" s="45" t="s">
        <v>1782</v>
      </c>
      <c r="G334" s="45" t="s">
        <v>1783</v>
      </c>
      <c r="H334" s="45" t="s">
        <v>605</v>
      </c>
      <c r="I334" s="45" t="s">
        <v>606</v>
      </c>
      <c r="J334" s="45" t="s">
        <v>1784</v>
      </c>
      <c r="K334" s="45" t="s">
        <v>3080</v>
      </c>
      <c r="L334" s="46">
        <v>8</v>
      </c>
      <c r="M334" s="46">
        <v>3</v>
      </c>
      <c r="N334" s="45" t="s">
        <v>1784</v>
      </c>
    </row>
    <row r="335" spans="1:14" ht="75">
      <c r="A335" s="45" t="s">
        <v>372</v>
      </c>
      <c r="B335" s="45" t="s">
        <v>3078</v>
      </c>
      <c r="C335" s="45" t="s">
        <v>13</v>
      </c>
      <c r="D335" s="45" t="s">
        <v>604</v>
      </c>
      <c r="E335" s="45" t="s">
        <v>3081</v>
      </c>
      <c r="F335" s="45" t="s">
        <v>1785</v>
      </c>
      <c r="G335" s="45" t="s">
        <v>1786</v>
      </c>
      <c r="H335" s="45" t="s">
        <v>671</v>
      </c>
      <c r="I335" s="45" t="s">
        <v>672</v>
      </c>
      <c r="J335" s="45" t="s">
        <v>1787</v>
      </c>
      <c r="K335" s="45" t="s">
        <v>3080</v>
      </c>
      <c r="L335" s="46">
        <v>8</v>
      </c>
      <c r="M335" s="46">
        <v>3</v>
      </c>
      <c r="N335" s="45" t="s">
        <v>1787</v>
      </c>
    </row>
    <row r="336" spans="1:14" ht="90">
      <c r="A336" s="45" t="s">
        <v>96</v>
      </c>
      <c r="B336" s="45" t="s">
        <v>3078</v>
      </c>
      <c r="C336" s="45" t="s">
        <v>602</v>
      </c>
      <c r="D336" s="45" t="s">
        <v>604</v>
      </c>
      <c r="E336" s="45" t="s">
        <v>3082</v>
      </c>
      <c r="F336" s="45" t="s">
        <v>1788</v>
      </c>
      <c r="G336" s="45" t="s">
        <v>1789</v>
      </c>
      <c r="H336" s="45" t="s">
        <v>626</v>
      </c>
      <c r="I336" s="45" t="s">
        <v>24</v>
      </c>
      <c r="J336" s="45" t="s">
        <v>1423</v>
      </c>
      <c r="K336" s="45" t="s">
        <v>3083</v>
      </c>
      <c r="L336" s="46">
        <v>8</v>
      </c>
      <c r="M336" s="46">
        <v>3</v>
      </c>
      <c r="N336" s="45" t="s">
        <v>1787</v>
      </c>
    </row>
    <row r="337" spans="1:14" ht="90">
      <c r="A337" s="45" t="s">
        <v>123</v>
      </c>
      <c r="B337" s="45" t="s">
        <v>3078</v>
      </c>
      <c r="C337" s="45" t="s">
        <v>30</v>
      </c>
      <c r="D337" s="45" t="s">
        <v>604</v>
      </c>
      <c r="E337" s="45" t="s">
        <v>20</v>
      </c>
      <c r="F337" s="45" t="s">
        <v>1790</v>
      </c>
      <c r="G337" s="45" t="s">
        <v>1791</v>
      </c>
      <c r="H337" s="45" t="s">
        <v>630</v>
      </c>
      <c r="I337" s="45" t="s">
        <v>812</v>
      </c>
      <c r="J337" s="45" t="s">
        <v>1792</v>
      </c>
      <c r="K337" s="45" t="s">
        <v>3083</v>
      </c>
      <c r="L337" s="46">
        <v>8</v>
      </c>
      <c r="M337" s="46">
        <v>2</v>
      </c>
      <c r="N337" s="45" t="s">
        <v>1792</v>
      </c>
    </row>
    <row r="338" spans="1:14" ht="90">
      <c r="A338" s="45" t="s">
        <v>212</v>
      </c>
      <c r="B338" s="45" t="s">
        <v>3078</v>
      </c>
      <c r="C338" s="45" t="s">
        <v>10</v>
      </c>
      <c r="D338" s="45" t="s">
        <v>604</v>
      </c>
      <c r="E338" s="45" t="s">
        <v>20</v>
      </c>
      <c r="F338" s="45" t="s">
        <v>1793</v>
      </c>
      <c r="G338" s="45" t="s">
        <v>1794</v>
      </c>
      <c r="H338" s="45" t="s">
        <v>674</v>
      </c>
      <c r="I338" s="45" t="s">
        <v>724</v>
      </c>
      <c r="J338" s="45" t="s">
        <v>1795</v>
      </c>
      <c r="K338" s="45" t="s">
        <v>3083</v>
      </c>
      <c r="L338" s="46">
        <v>8</v>
      </c>
      <c r="M338" s="46">
        <v>1</v>
      </c>
      <c r="N338" s="45" t="s">
        <v>1795</v>
      </c>
    </row>
    <row r="339" spans="1:14" ht="105">
      <c r="A339" s="45" t="s">
        <v>578</v>
      </c>
      <c r="B339" s="45" t="s">
        <v>3078</v>
      </c>
      <c r="C339" s="45" t="s">
        <v>16</v>
      </c>
      <c r="D339" s="45" t="s">
        <v>604</v>
      </c>
      <c r="E339" s="45" t="s">
        <v>20</v>
      </c>
      <c r="F339" s="45" t="s">
        <v>1796</v>
      </c>
      <c r="G339" s="45" t="s">
        <v>1797</v>
      </c>
      <c r="H339" s="45" t="s">
        <v>613</v>
      </c>
      <c r="I339" s="45" t="s">
        <v>812</v>
      </c>
      <c r="J339" s="45" t="s">
        <v>1798</v>
      </c>
      <c r="K339" s="45" t="s">
        <v>3083</v>
      </c>
      <c r="L339" s="46">
        <v>7</v>
      </c>
      <c r="M339" s="46">
        <v>10</v>
      </c>
      <c r="N339" s="45" t="s">
        <v>1798</v>
      </c>
    </row>
    <row r="340" spans="1:14" ht="75">
      <c r="A340" s="45" t="s">
        <v>1799</v>
      </c>
      <c r="B340" s="45" t="s">
        <v>3115</v>
      </c>
      <c r="C340" s="45" t="s">
        <v>12</v>
      </c>
      <c r="D340" s="45" t="s">
        <v>604</v>
      </c>
      <c r="E340" s="45" t="s">
        <v>3082</v>
      </c>
      <c r="F340" s="45" t="s">
        <v>1800</v>
      </c>
      <c r="G340" s="45" t="s">
        <v>1801</v>
      </c>
      <c r="H340" s="45" t="s">
        <v>651</v>
      </c>
      <c r="I340" s="45" t="s">
        <v>812</v>
      </c>
      <c r="J340" s="45" t="s">
        <v>3006</v>
      </c>
      <c r="K340" s="45" t="s">
        <v>3095</v>
      </c>
      <c r="L340" s="46">
        <v>7</v>
      </c>
      <c r="M340" s="46">
        <v>7</v>
      </c>
      <c r="N340" s="45" t="s">
        <v>1802</v>
      </c>
    </row>
    <row r="341" spans="1:14" ht="75">
      <c r="A341" s="45" t="s">
        <v>162</v>
      </c>
      <c r="B341" s="45" t="s">
        <v>3078</v>
      </c>
      <c r="C341" s="45" t="s">
        <v>9</v>
      </c>
      <c r="D341" s="45" t="s">
        <v>604</v>
      </c>
      <c r="E341" s="45" t="s">
        <v>3100</v>
      </c>
      <c r="F341" s="45" t="s">
        <v>1803</v>
      </c>
      <c r="G341" s="45" t="s">
        <v>1804</v>
      </c>
      <c r="H341" s="45" t="s">
        <v>656</v>
      </c>
      <c r="I341" s="45" t="s">
        <v>745</v>
      </c>
      <c r="J341" s="45" t="s">
        <v>1805</v>
      </c>
      <c r="K341" s="45" t="s">
        <v>3083</v>
      </c>
      <c r="L341" s="46">
        <v>7</v>
      </c>
      <c r="M341" s="46">
        <v>8</v>
      </c>
      <c r="N341" s="45" t="s">
        <v>1805</v>
      </c>
    </row>
    <row r="342" spans="1:14" ht="90">
      <c r="A342" s="45" t="s">
        <v>566</v>
      </c>
      <c r="B342" s="45" t="s">
        <v>3102</v>
      </c>
      <c r="C342" s="45" t="s">
        <v>15</v>
      </c>
      <c r="D342" s="45" t="s">
        <v>604</v>
      </c>
      <c r="E342" s="45" t="s">
        <v>3079</v>
      </c>
      <c r="F342" s="45" t="s">
        <v>3116</v>
      </c>
      <c r="G342" s="45" t="s">
        <v>3117</v>
      </c>
      <c r="H342" s="45" t="s">
        <v>642</v>
      </c>
      <c r="I342" s="45" t="s">
        <v>723</v>
      </c>
      <c r="J342" s="45" t="s">
        <v>3031</v>
      </c>
      <c r="K342" s="45" t="s">
        <v>3083</v>
      </c>
      <c r="L342" s="46">
        <v>5</v>
      </c>
      <c r="M342" s="46">
        <v>7</v>
      </c>
      <c r="N342" s="45" t="s">
        <v>1807</v>
      </c>
    </row>
    <row r="343" spans="1:14" ht="90">
      <c r="A343" s="45" t="s">
        <v>213</v>
      </c>
      <c r="B343" s="45" t="s">
        <v>3078</v>
      </c>
      <c r="C343" s="45" t="s">
        <v>10</v>
      </c>
      <c r="D343" s="45" t="s">
        <v>604</v>
      </c>
      <c r="E343" s="45" t="s">
        <v>20</v>
      </c>
      <c r="F343" s="45" t="s">
        <v>1808</v>
      </c>
      <c r="G343" s="45" t="s">
        <v>1809</v>
      </c>
      <c r="H343" s="45" t="s">
        <v>674</v>
      </c>
      <c r="I343" s="45" t="s">
        <v>724</v>
      </c>
      <c r="J343" s="45" t="s">
        <v>1713</v>
      </c>
      <c r="K343" s="45" t="s">
        <v>3083</v>
      </c>
      <c r="L343" s="46">
        <v>7</v>
      </c>
      <c r="M343" s="46">
        <v>5</v>
      </c>
      <c r="N343" s="45" t="s">
        <v>1713</v>
      </c>
    </row>
    <row r="344" spans="1:14" ht="75">
      <c r="A344" s="45" t="s">
        <v>154</v>
      </c>
      <c r="B344" s="45" t="s">
        <v>3078</v>
      </c>
      <c r="C344" s="45" t="s">
        <v>9</v>
      </c>
      <c r="D344" s="45" t="s">
        <v>604</v>
      </c>
      <c r="E344" s="45" t="s">
        <v>20</v>
      </c>
      <c r="F344" s="45" t="s">
        <v>1810</v>
      </c>
      <c r="G344" s="45" t="s">
        <v>1811</v>
      </c>
      <c r="H344" s="45" t="s">
        <v>656</v>
      </c>
      <c r="I344" s="45" t="s">
        <v>745</v>
      </c>
      <c r="J344" s="45" t="s">
        <v>820</v>
      </c>
      <c r="K344" s="45" t="s">
        <v>3083</v>
      </c>
      <c r="L344" s="46">
        <v>7</v>
      </c>
      <c r="M344" s="46">
        <v>5</v>
      </c>
      <c r="N344" s="45" t="s">
        <v>1713</v>
      </c>
    </row>
    <row r="345" spans="1:14" ht="90">
      <c r="A345" s="45" t="s">
        <v>214</v>
      </c>
      <c r="B345" s="45" t="s">
        <v>3078</v>
      </c>
      <c r="C345" s="45" t="s">
        <v>10</v>
      </c>
      <c r="D345" s="45" t="s">
        <v>604</v>
      </c>
      <c r="E345" s="45" t="s">
        <v>20</v>
      </c>
      <c r="F345" s="45" t="s">
        <v>1812</v>
      </c>
      <c r="G345" s="45" t="s">
        <v>1813</v>
      </c>
      <c r="H345" s="45" t="s">
        <v>674</v>
      </c>
      <c r="I345" s="45" t="s">
        <v>724</v>
      </c>
      <c r="J345" s="45" t="s">
        <v>1814</v>
      </c>
      <c r="K345" s="45" t="s">
        <v>3083</v>
      </c>
      <c r="L345" s="46">
        <v>7</v>
      </c>
      <c r="M345" s="46">
        <v>4</v>
      </c>
      <c r="N345" s="45" t="s">
        <v>1814</v>
      </c>
    </row>
    <row r="346" spans="1:14" ht="45">
      <c r="A346" s="45" t="s">
        <v>593</v>
      </c>
      <c r="B346" s="45" t="s">
        <v>3078</v>
      </c>
      <c r="C346" s="45" t="s">
        <v>34</v>
      </c>
      <c r="D346" s="45" t="s">
        <v>604</v>
      </c>
      <c r="E346" s="45" t="s">
        <v>20</v>
      </c>
      <c r="F346" s="45" t="s">
        <v>1815</v>
      </c>
      <c r="G346" s="45" t="s">
        <v>1816</v>
      </c>
      <c r="H346" s="45" t="s">
        <v>655</v>
      </c>
      <c r="I346" s="45" t="s">
        <v>812</v>
      </c>
      <c r="J346" s="45" t="s">
        <v>1312</v>
      </c>
      <c r="K346" s="45" t="s">
        <v>3083</v>
      </c>
      <c r="L346" s="46">
        <v>6</v>
      </c>
      <c r="M346" s="46">
        <v>8</v>
      </c>
      <c r="N346" s="45" t="s">
        <v>1817</v>
      </c>
    </row>
    <row r="347" spans="1:14" ht="60">
      <c r="A347" s="45" t="s">
        <v>734</v>
      </c>
      <c r="B347" s="45" t="s">
        <v>728</v>
      </c>
      <c r="C347" s="45" t="s">
        <v>729</v>
      </c>
      <c r="D347" s="45" t="s">
        <v>712</v>
      </c>
      <c r="E347" s="45" t="s">
        <v>3085</v>
      </c>
      <c r="F347" s="45" t="s">
        <v>736</v>
      </c>
      <c r="G347" s="45" t="s">
        <v>3118</v>
      </c>
      <c r="H347" s="45" t="s">
        <v>812</v>
      </c>
      <c r="I347" s="45" t="s">
        <v>812</v>
      </c>
      <c r="J347" s="45" t="s">
        <v>3098</v>
      </c>
      <c r="K347" s="45" t="s">
        <v>3080</v>
      </c>
      <c r="L347" s="46">
        <v>7</v>
      </c>
      <c r="M347" s="46">
        <v>1</v>
      </c>
      <c r="N347" s="45" t="s">
        <v>3119</v>
      </c>
    </row>
    <row r="348" spans="1:14" ht="105">
      <c r="A348" s="45" t="s">
        <v>428</v>
      </c>
      <c r="B348" s="45" t="s">
        <v>3078</v>
      </c>
      <c r="C348" s="45" t="s">
        <v>17</v>
      </c>
      <c r="D348" s="45" t="s">
        <v>604</v>
      </c>
      <c r="E348" s="45" t="s">
        <v>3120</v>
      </c>
      <c r="F348" s="45" t="s">
        <v>1818</v>
      </c>
      <c r="G348" s="45" t="s">
        <v>1819</v>
      </c>
      <c r="H348" s="45" t="s">
        <v>623</v>
      </c>
      <c r="I348" s="45" t="s">
        <v>812</v>
      </c>
      <c r="J348" s="45" t="s">
        <v>1820</v>
      </c>
      <c r="K348" s="45" t="s">
        <v>3080</v>
      </c>
      <c r="L348" s="46">
        <v>7</v>
      </c>
      <c r="M348" s="46">
        <v>2</v>
      </c>
      <c r="N348" s="45" t="s">
        <v>1821</v>
      </c>
    </row>
    <row r="349" spans="1:14" ht="75">
      <c r="A349" s="45" t="s">
        <v>1822</v>
      </c>
      <c r="B349" s="45" t="s">
        <v>3113</v>
      </c>
      <c r="C349" s="45" t="s">
        <v>8</v>
      </c>
      <c r="D349" s="45" t="s">
        <v>604</v>
      </c>
      <c r="E349" s="45" t="s">
        <v>3100</v>
      </c>
      <c r="F349" s="45" t="s">
        <v>1823</v>
      </c>
      <c r="G349" s="45" t="s">
        <v>1824</v>
      </c>
      <c r="H349" s="45" t="s">
        <v>667</v>
      </c>
      <c r="I349" s="45" t="s">
        <v>668</v>
      </c>
      <c r="J349" s="45" t="s">
        <v>1825</v>
      </c>
      <c r="K349" s="45" t="s">
        <v>3083</v>
      </c>
      <c r="L349" s="46">
        <v>6</v>
      </c>
      <c r="M349" s="46">
        <v>2</v>
      </c>
      <c r="N349" s="45" t="s">
        <v>1825</v>
      </c>
    </row>
    <row r="350" spans="1:14" ht="90">
      <c r="A350" s="45" t="s">
        <v>1826</v>
      </c>
      <c r="B350" s="45" t="s">
        <v>3078</v>
      </c>
      <c r="C350" s="45" t="s">
        <v>30</v>
      </c>
      <c r="D350" s="45" t="s">
        <v>604</v>
      </c>
      <c r="E350" s="45" t="s">
        <v>20</v>
      </c>
      <c r="F350" s="45" t="s">
        <v>1827</v>
      </c>
      <c r="G350" s="45" t="s">
        <v>1828</v>
      </c>
      <c r="H350" s="45" t="s">
        <v>630</v>
      </c>
      <c r="I350" s="45" t="s">
        <v>812</v>
      </c>
      <c r="J350" s="45" t="s">
        <v>1312</v>
      </c>
      <c r="K350" s="45" t="s">
        <v>3083</v>
      </c>
      <c r="L350" s="46">
        <v>6</v>
      </c>
      <c r="M350" s="46">
        <v>10</v>
      </c>
      <c r="N350" s="45" t="s">
        <v>1829</v>
      </c>
    </row>
    <row r="351" spans="1:14" ht="75">
      <c r="A351" s="45" t="s">
        <v>257</v>
      </c>
      <c r="B351" s="45" t="s">
        <v>3078</v>
      </c>
      <c r="C351" s="45" t="s">
        <v>11</v>
      </c>
      <c r="D351" s="45" t="s">
        <v>604</v>
      </c>
      <c r="E351" s="45" t="s">
        <v>3081</v>
      </c>
      <c r="F351" s="45" t="s">
        <v>1830</v>
      </c>
      <c r="G351" s="45" t="s">
        <v>1831</v>
      </c>
      <c r="H351" s="45" t="s">
        <v>641</v>
      </c>
      <c r="I351" s="45" t="s">
        <v>812</v>
      </c>
      <c r="J351" s="45" t="s">
        <v>1832</v>
      </c>
      <c r="K351" s="45" t="s">
        <v>3080</v>
      </c>
      <c r="L351" s="46">
        <v>6</v>
      </c>
      <c r="M351" s="46">
        <v>9</v>
      </c>
      <c r="N351" s="45" t="s">
        <v>1832</v>
      </c>
    </row>
    <row r="352" spans="1:14" ht="75">
      <c r="A352" s="45" t="s">
        <v>727</v>
      </c>
      <c r="B352" s="45" t="s">
        <v>728</v>
      </c>
      <c r="C352" s="45" t="s">
        <v>729</v>
      </c>
      <c r="D352" s="45" t="s">
        <v>712</v>
      </c>
      <c r="E352" s="45" t="s">
        <v>3096</v>
      </c>
      <c r="F352" s="45" t="s">
        <v>731</v>
      </c>
      <c r="G352" s="45" t="s">
        <v>3121</v>
      </c>
      <c r="H352" s="45" t="s">
        <v>732</v>
      </c>
      <c r="I352" s="45" t="s">
        <v>812</v>
      </c>
      <c r="J352" s="45" t="s">
        <v>3098</v>
      </c>
      <c r="K352" s="45" t="s">
        <v>3080</v>
      </c>
      <c r="L352" s="46">
        <v>6</v>
      </c>
      <c r="M352" s="46">
        <v>9</v>
      </c>
      <c r="N352" s="45" t="s">
        <v>3122</v>
      </c>
    </row>
    <row r="353" spans="1:14" ht="75">
      <c r="A353" s="45" t="s">
        <v>517</v>
      </c>
      <c r="B353" s="45" t="s">
        <v>3078</v>
      </c>
      <c r="C353" s="45" t="s">
        <v>29</v>
      </c>
      <c r="D353" s="45" t="s">
        <v>604</v>
      </c>
      <c r="E353" s="45" t="s">
        <v>3085</v>
      </c>
      <c r="F353" s="45" t="s">
        <v>1833</v>
      </c>
      <c r="G353" s="45" t="s">
        <v>1834</v>
      </c>
      <c r="H353" s="45" t="s">
        <v>619</v>
      </c>
      <c r="I353" s="45" t="s">
        <v>716</v>
      </c>
      <c r="J353" s="45" t="s">
        <v>1835</v>
      </c>
      <c r="K353" s="45" t="s">
        <v>3080</v>
      </c>
      <c r="L353" s="46">
        <v>6</v>
      </c>
      <c r="M353" s="46">
        <v>8</v>
      </c>
      <c r="N353" s="45" t="s">
        <v>1835</v>
      </c>
    </row>
    <row r="354" spans="1:14" ht="75">
      <c r="A354" s="45" t="s">
        <v>1836</v>
      </c>
      <c r="B354" s="45" t="s">
        <v>3078</v>
      </c>
      <c r="C354" s="45" t="s">
        <v>29</v>
      </c>
      <c r="D354" s="45" t="s">
        <v>604</v>
      </c>
      <c r="E354" s="45" t="s">
        <v>3081</v>
      </c>
      <c r="F354" s="45" t="s">
        <v>1837</v>
      </c>
      <c r="G354" s="45" t="s">
        <v>1838</v>
      </c>
      <c r="H354" s="45" t="s">
        <v>619</v>
      </c>
      <c r="I354" s="45" t="s">
        <v>716</v>
      </c>
      <c r="J354" s="45" t="s">
        <v>1835</v>
      </c>
      <c r="K354" s="45" t="s">
        <v>3080</v>
      </c>
      <c r="L354" s="46">
        <v>6</v>
      </c>
      <c r="M354" s="46">
        <v>8</v>
      </c>
      <c r="N354" s="45" t="s">
        <v>1835</v>
      </c>
    </row>
    <row r="355" spans="1:14" ht="105">
      <c r="A355" s="45" t="s">
        <v>584</v>
      </c>
      <c r="B355" s="45" t="s">
        <v>3113</v>
      </c>
      <c r="C355" s="45" t="s">
        <v>16</v>
      </c>
      <c r="D355" s="45" t="s">
        <v>604</v>
      </c>
      <c r="E355" s="45" t="s">
        <v>3100</v>
      </c>
      <c r="F355" s="45" t="s">
        <v>1839</v>
      </c>
      <c r="G355" s="45" t="s">
        <v>1840</v>
      </c>
      <c r="H355" s="45" t="s">
        <v>613</v>
      </c>
      <c r="I355" s="45" t="s">
        <v>812</v>
      </c>
      <c r="J355" s="45" t="s">
        <v>1841</v>
      </c>
      <c r="K355" s="45" t="s">
        <v>3083</v>
      </c>
      <c r="L355" s="46">
        <v>6</v>
      </c>
      <c r="M355" s="46">
        <v>8</v>
      </c>
      <c r="N355" s="45" t="s">
        <v>1835</v>
      </c>
    </row>
    <row r="356" spans="1:14" ht="135">
      <c r="A356" s="45" t="s">
        <v>1842</v>
      </c>
      <c r="B356" s="45" t="s">
        <v>3078</v>
      </c>
      <c r="C356" s="45" t="s">
        <v>14</v>
      </c>
      <c r="D356" s="45" t="s">
        <v>604</v>
      </c>
      <c r="E356" s="45" t="s">
        <v>3079</v>
      </c>
      <c r="F356" s="45" t="s">
        <v>1843</v>
      </c>
      <c r="G356" s="45" t="s">
        <v>1844</v>
      </c>
      <c r="H356" s="45" t="s">
        <v>607</v>
      </c>
      <c r="I356" s="45" t="s">
        <v>718</v>
      </c>
      <c r="J356" s="45" t="s">
        <v>1845</v>
      </c>
      <c r="K356" s="45" t="s">
        <v>3080</v>
      </c>
      <c r="L356" s="46">
        <v>6</v>
      </c>
      <c r="M356" s="46">
        <v>8</v>
      </c>
      <c r="N356" s="45" t="s">
        <v>1845</v>
      </c>
    </row>
    <row r="357" spans="1:14" ht="90">
      <c r="A357" s="45" t="s">
        <v>3007</v>
      </c>
      <c r="B357" s="45" t="s">
        <v>3078</v>
      </c>
      <c r="C357" s="45" t="s">
        <v>10</v>
      </c>
      <c r="D357" s="45" t="s">
        <v>604</v>
      </c>
      <c r="E357" s="45" t="s">
        <v>3096</v>
      </c>
      <c r="F357" s="45" t="s">
        <v>3008</v>
      </c>
      <c r="G357" s="45" t="s">
        <v>3009</v>
      </c>
      <c r="H357" s="45" t="s">
        <v>675</v>
      </c>
      <c r="I357" s="45" t="s">
        <v>725</v>
      </c>
      <c r="J357" s="45" t="s">
        <v>2726</v>
      </c>
      <c r="K357" s="45" t="s">
        <v>3080</v>
      </c>
      <c r="L357" s="46">
        <v>0</v>
      </c>
      <c r="M357" s="46">
        <v>8</v>
      </c>
      <c r="N357" s="45" t="s">
        <v>2726</v>
      </c>
    </row>
    <row r="358" spans="1:14" ht="75">
      <c r="A358" s="45" t="s">
        <v>1846</v>
      </c>
      <c r="B358" s="45" t="s">
        <v>3078</v>
      </c>
      <c r="C358" s="45" t="s">
        <v>9</v>
      </c>
      <c r="D358" s="45" t="s">
        <v>604</v>
      </c>
      <c r="E358" s="45" t="s">
        <v>3100</v>
      </c>
      <c r="F358" s="45" t="s">
        <v>1847</v>
      </c>
      <c r="G358" s="45" t="s">
        <v>1848</v>
      </c>
      <c r="H358" s="45" t="s">
        <v>656</v>
      </c>
      <c r="I358" s="45" t="s">
        <v>745</v>
      </c>
      <c r="J358" s="45" t="s">
        <v>820</v>
      </c>
      <c r="K358" s="45" t="s">
        <v>3083</v>
      </c>
      <c r="L358" s="46">
        <v>6</v>
      </c>
      <c r="M358" s="46">
        <v>7</v>
      </c>
      <c r="N358" s="45" t="s">
        <v>1849</v>
      </c>
    </row>
    <row r="359" spans="1:14" ht="105">
      <c r="A359" s="45" t="s">
        <v>467</v>
      </c>
      <c r="B359" s="45" t="s">
        <v>3078</v>
      </c>
      <c r="C359" s="45" t="s">
        <v>38</v>
      </c>
      <c r="D359" s="45" t="s">
        <v>604</v>
      </c>
      <c r="E359" s="45" t="s">
        <v>3081</v>
      </c>
      <c r="F359" s="45" t="s">
        <v>1850</v>
      </c>
      <c r="G359" s="45" t="s">
        <v>1851</v>
      </c>
      <c r="H359" s="45" t="s">
        <v>636</v>
      </c>
      <c r="I359" s="45" t="s">
        <v>646</v>
      </c>
      <c r="J359" s="45" t="s">
        <v>1852</v>
      </c>
      <c r="K359" s="45" t="s">
        <v>3080</v>
      </c>
      <c r="L359" s="46">
        <v>6</v>
      </c>
      <c r="M359" s="46">
        <v>7</v>
      </c>
      <c r="N359" s="45" t="s">
        <v>1852</v>
      </c>
    </row>
    <row r="360" spans="1:14" ht="90">
      <c r="A360" s="45" t="s">
        <v>536</v>
      </c>
      <c r="B360" s="45" t="s">
        <v>3114</v>
      </c>
      <c r="C360" s="45" t="s">
        <v>29</v>
      </c>
      <c r="D360" s="45" t="s">
        <v>604</v>
      </c>
      <c r="E360" s="45" t="s">
        <v>3082</v>
      </c>
      <c r="F360" s="45" t="s">
        <v>1853</v>
      </c>
      <c r="G360" s="45" t="s">
        <v>1854</v>
      </c>
      <c r="H360" s="45" t="s">
        <v>617</v>
      </c>
      <c r="I360" s="45" t="s">
        <v>812</v>
      </c>
      <c r="J360" s="45" t="s">
        <v>1855</v>
      </c>
      <c r="K360" s="45" t="s">
        <v>3083</v>
      </c>
      <c r="L360" s="46">
        <v>2</v>
      </c>
      <c r="M360" s="46">
        <v>6</v>
      </c>
      <c r="N360" s="45" t="s">
        <v>1856</v>
      </c>
    </row>
    <row r="361" spans="1:14" ht="60">
      <c r="A361" s="45" t="s">
        <v>374</v>
      </c>
      <c r="B361" s="45" t="s">
        <v>3078</v>
      </c>
      <c r="C361" s="45" t="s">
        <v>13</v>
      </c>
      <c r="D361" s="45" t="s">
        <v>604</v>
      </c>
      <c r="E361" s="45" t="s">
        <v>3081</v>
      </c>
      <c r="F361" s="45" t="s">
        <v>1857</v>
      </c>
      <c r="G361" s="45" t="s">
        <v>1858</v>
      </c>
      <c r="H361" s="45" t="s">
        <v>605</v>
      </c>
      <c r="I361" s="45" t="s">
        <v>606</v>
      </c>
      <c r="J361" s="45" t="s">
        <v>1859</v>
      </c>
      <c r="K361" s="45" t="s">
        <v>3080</v>
      </c>
      <c r="L361" s="46">
        <v>6</v>
      </c>
      <c r="M361" s="46">
        <v>6</v>
      </c>
      <c r="N361" s="45" t="s">
        <v>1859</v>
      </c>
    </row>
    <row r="362" spans="1:14" ht="135">
      <c r="A362" s="45" t="s">
        <v>490</v>
      </c>
      <c r="B362" s="45" t="s">
        <v>3078</v>
      </c>
      <c r="C362" s="45" t="s">
        <v>14</v>
      </c>
      <c r="D362" s="45" t="s">
        <v>604</v>
      </c>
      <c r="E362" s="45" t="s">
        <v>3081</v>
      </c>
      <c r="F362" s="45" t="s">
        <v>1860</v>
      </c>
      <c r="G362" s="45" t="s">
        <v>1861</v>
      </c>
      <c r="H362" s="45" t="s">
        <v>608</v>
      </c>
      <c r="I362" s="45" t="s">
        <v>721</v>
      </c>
      <c r="J362" s="45" t="s">
        <v>1862</v>
      </c>
      <c r="K362" s="45" t="s">
        <v>3080</v>
      </c>
      <c r="L362" s="46">
        <v>6</v>
      </c>
      <c r="M362" s="46">
        <v>5</v>
      </c>
      <c r="N362" s="45" t="s">
        <v>1862</v>
      </c>
    </row>
    <row r="363" spans="1:14" ht="75">
      <c r="A363" s="45" t="s">
        <v>497</v>
      </c>
      <c r="B363" s="45" t="s">
        <v>3078</v>
      </c>
      <c r="C363" s="45" t="s">
        <v>14</v>
      </c>
      <c r="D363" s="45" t="s">
        <v>604</v>
      </c>
      <c r="E363" s="45" t="s">
        <v>3081</v>
      </c>
      <c r="F363" s="45" t="s">
        <v>1863</v>
      </c>
      <c r="G363" s="45" t="s">
        <v>1864</v>
      </c>
      <c r="H363" s="45" t="s">
        <v>609</v>
      </c>
      <c r="I363" s="45" t="s">
        <v>812</v>
      </c>
      <c r="J363" s="45" t="s">
        <v>1865</v>
      </c>
      <c r="K363" s="45" t="s">
        <v>3080</v>
      </c>
      <c r="L363" s="46">
        <v>6</v>
      </c>
      <c r="M363" s="46">
        <v>6</v>
      </c>
      <c r="N363" s="45" t="s">
        <v>1865</v>
      </c>
    </row>
    <row r="364" spans="1:14" ht="105">
      <c r="A364" s="45" t="s">
        <v>473</v>
      </c>
      <c r="B364" s="45" t="s">
        <v>3115</v>
      </c>
      <c r="C364" s="45" t="s">
        <v>38</v>
      </c>
      <c r="D364" s="45" t="s">
        <v>604</v>
      </c>
      <c r="E364" s="45" t="s">
        <v>3079</v>
      </c>
      <c r="F364" s="45" t="s">
        <v>1866</v>
      </c>
      <c r="G364" s="45" t="s">
        <v>1867</v>
      </c>
      <c r="H364" s="45" t="s">
        <v>636</v>
      </c>
      <c r="I364" s="45" t="s">
        <v>812</v>
      </c>
      <c r="J364" s="45" t="s">
        <v>1868</v>
      </c>
      <c r="K364" s="45" t="s">
        <v>3080</v>
      </c>
      <c r="L364" s="46">
        <v>3</v>
      </c>
      <c r="M364" s="46">
        <v>8</v>
      </c>
      <c r="N364" s="45" t="s">
        <v>1869</v>
      </c>
    </row>
    <row r="365" spans="1:14" ht="60">
      <c r="A365" s="45" t="s">
        <v>317</v>
      </c>
      <c r="B365" s="45" t="s">
        <v>3078</v>
      </c>
      <c r="C365" s="45" t="s">
        <v>12</v>
      </c>
      <c r="D365" s="45" t="s">
        <v>604</v>
      </c>
      <c r="E365" s="45" t="s">
        <v>3079</v>
      </c>
      <c r="F365" s="45" t="s">
        <v>1870</v>
      </c>
      <c r="G365" s="45" t="s">
        <v>1871</v>
      </c>
      <c r="H365" s="45" t="s">
        <v>638</v>
      </c>
      <c r="I365" s="45" t="s">
        <v>812</v>
      </c>
      <c r="J365" s="45" t="s">
        <v>1872</v>
      </c>
      <c r="K365" s="45" t="s">
        <v>3080</v>
      </c>
      <c r="L365" s="46">
        <v>6</v>
      </c>
      <c r="M365" s="46">
        <v>2</v>
      </c>
      <c r="N365" s="45" t="s">
        <v>1872</v>
      </c>
    </row>
    <row r="366" spans="1:14" ht="60">
      <c r="A366" s="45" t="s">
        <v>258</v>
      </c>
      <c r="B366" s="45" t="s">
        <v>3078</v>
      </c>
      <c r="C366" s="45" t="s">
        <v>11</v>
      </c>
      <c r="D366" s="45" t="s">
        <v>604</v>
      </c>
      <c r="E366" s="45" t="s">
        <v>3085</v>
      </c>
      <c r="F366" s="45" t="s">
        <v>3010</v>
      </c>
      <c r="G366" s="45" t="s">
        <v>3011</v>
      </c>
      <c r="H366" s="45" t="s">
        <v>641</v>
      </c>
      <c r="I366" s="45" t="s">
        <v>812</v>
      </c>
      <c r="J366" s="45" t="s">
        <v>1873</v>
      </c>
      <c r="K366" s="45" t="s">
        <v>3080</v>
      </c>
      <c r="L366" s="46">
        <v>6</v>
      </c>
      <c r="M366" s="46">
        <v>2</v>
      </c>
      <c r="N366" s="45" t="s">
        <v>1873</v>
      </c>
    </row>
    <row r="367" spans="1:14" ht="75">
      <c r="A367" s="45" t="s">
        <v>1874</v>
      </c>
      <c r="B367" s="45" t="s">
        <v>3078</v>
      </c>
      <c r="C367" s="45" t="s">
        <v>8</v>
      </c>
      <c r="D367" s="45" t="s">
        <v>604</v>
      </c>
      <c r="E367" s="45" t="s">
        <v>3079</v>
      </c>
      <c r="F367" s="45" t="s">
        <v>1875</v>
      </c>
      <c r="G367" s="45" t="s">
        <v>1876</v>
      </c>
      <c r="H367" s="45" t="s">
        <v>667</v>
      </c>
      <c r="I367" s="45" t="s">
        <v>668</v>
      </c>
      <c r="J367" s="45" t="s">
        <v>1877</v>
      </c>
      <c r="K367" s="45" t="s">
        <v>3080</v>
      </c>
      <c r="L367" s="46">
        <v>6</v>
      </c>
      <c r="M367" s="46">
        <v>1</v>
      </c>
      <c r="N367" s="45" t="s">
        <v>1877</v>
      </c>
    </row>
    <row r="368" spans="1:14" ht="45">
      <c r="A368" s="45" t="s">
        <v>3012</v>
      </c>
      <c r="B368" s="45" t="s">
        <v>3114</v>
      </c>
      <c r="C368" s="45" t="s">
        <v>8</v>
      </c>
      <c r="D368" s="45" t="s">
        <v>604</v>
      </c>
      <c r="E368" s="45" t="s">
        <v>3100</v>
      </c>
      <c r="F368" s="45" t="s">
        <v>3013</v>
      </c>
      <c r="G368" s="45" t="s">
        <v>3014</v>
      </c>
      <c r="H368" s="45" t="s">
        <v>669</v>
      </c>
      <c r="I368" s="45" t="s">
        <v>670</v>
      </c>
      <c r="J368" s="45" t="s">
        <v>3015</v>
      </c>
      <c r="K368" s="45" t="s">
        <v>3083</v>
      </c>
      <c r="L368" s="46">
        <v>0</v>
      </c>
      <c r="M368" s="46">
        <v>1</v>
      </c>
      <c r="N368" s="45" t="s">
        <v>3015</v>
      </c>
    </row>
    <row r="369" spans="1:14" ht="75">
      <c r="A369" s="45" t="s">
        <v>452</v>
      </c>
      <c r="B369" s="45" t="s">
        <v>3123</v>
      </c>
      <c r="C369" s="45" t="s">
        <v>601</v>
      </c>
      <c r="D369" s="45" t="s">
        <v>712</v>
      </c>
      <c r="E369" s="45" t="s">
        <v>3124</v>
      </c>
      <c r="F369" s="45" t="s">
        <v>1878</v>
      </c>
      <c r="G369" s="45" t="s">
        <v>1879</v>
      </c>
      <c r="H369" s="45" t="s">
        <v>812</v>
      </c>
      <c r="I369" s="45" t="s">
        <v>812</v>
      </c>
      <c r="J369" s="45" t="s">
        <v>1176</v>
      </c>
      <c r="K369" s="45" t="s">
        <v>3108</v>
      </c>
      <c r="L369" s="46">
        <v>6</v>
      </c>
      <c r="M369" s="46">
        <v>0</v>
      </c>
      <c r="N369" s="45" t="s">
        <v>1880</v>
      </c>
    </row>
    <row r="370" spans="1:14" ht="90">
      <c r="A370" s="45" t="s">
        <v>120</v>
      </c>
      <c r="B370" s="45" t="s">
        <v>3078</v>
      </c>
      <c r="C370" s="45" t="s">
        <v>30</v>
      </c>
      <c r="D370" s="45" t="s">
        <v>604</v>
      </c>
      <c r="E370" s="45" t="s">
        <v>3081</v>
      </c>
      <c r="F370" s="45" t="s">
        <v>1881</v>
      </c>
      <c r="G370" s="45" t="s">
        <v>1882</v>
      </c>
      <c r="H370" s="45" t="s">
        <v>630</v>
      </c>
      <c r="I370" s="45" t="s">
        <v>812</v>
      </c>
      <c r="J370" s="45" t="s">
        <v>892</v>
      </c>
      <c r="K370" s="45" t="s">
        <v>3080</v>
      </c>
      <c r="L370" s="46">
        <v>5</v>
      </c>
      <c r="M370" s="46">
        <v>11</v>
      </c>
      <c r="N370" s="45" t="s">
        <v>1883</v>
      </c>
    </row>
    <row r="371" spans="1:14" ht="75">
      <c r="A371" s="45" t="s">
        <v>171</v>
      </c>
      <c r="B371" s="45" t="s">
        <v>3078</v>
      </c>
      <c r="C371" s="45" t="s">
        <v>9</v>
      </c>
      <c r="D371" s="45" t="s">
        <v>604</v>
      </c>
      <c r="E371" s="45" t="s">
        <v>20</v>
      </c>
      <c r="F371" s="45" t="s">
        <v>3016</v>
      </c>
      <c r="G371" s="45" t="s">
        <v>3017</v>
      </c>
      <c r="H371" s="45" t="s">
        <v>656</v>
      </c>
      <c r="I371" s="45" t="s">
        <v>745</v>
      </c>
      <c r="J371" s="45" t="s">
        <v>820</v>
      </c>
      <c r="K371" s="45" t="s">
        <v>3083</v>
      </c>
      <c r="L371" s="46">
        <v>4</v>
      </c>
      <c r="M371" s="46">
        <v>10</v>
      </c>
      <c r="N371" s="45" t="s">
        <v>1884</v>
      </c>
    </row>
    <row r="372" spans="1:14" ht="90">
      <c r="A372" s="45" t="s">
        <v>1885</v>
      </c>
      <c r="B372" s="45" t="s">
        <v>3105</v>
      </c>
      <c r="C372" s="45" t="s">
        <v>30</v>
      </c>
      <c r="D372" s="45" t="s">
        <v>604</v>
      </c>
      <c r="E372" s="45" t="s">
        <v>20</v>
      </c>
      <c r="F372" s="45" t="s">
        <v>1886</v>
      </c>
      <c r="G372" s="45" t="s">
        <v>1887</v>
      </c>
      <c r="H372" s="45" t="s">
        <v>662</v>
      </c>
      <c r="I372" s="45" t="s">
        <v>812</v>
      </c>
      <c r="J372" s="45" t="s">
        <v>1888</v>
      </c>
      <c r="K372" s="45" t="s">
        <v>3083</v>
      </c>
      <c r="L372" s="46">
        <v>3</v>
      </c>
      <c r="M372" s="46">
        <v>1</v>
      </c>
      <c r="N372" s="45" t="s">
        <v>1888</v>
      </c>
    </row>
    <row r="373" spans="1:14" ht="90">
      <c r="A373" s="45" t="s">
        <v>130</v>
      </c>
      <c r="B373" s="45" t="s">
        <v>3114</v>
      </c>
      <c r="C373" s="45" t="s">
        <v>30</v>
      </c>
      <c r="D373" s="45" t="s">
        <v>604</v>
      </c>
      <c r="E373" s="45" t="s">
        <v>3082</v>
      </c>
      <c r="F373" s="45" t="s">
        <v>1889</v>
      </c>
      <c r="G373" s="45" t="s">
        <v>1890</v>
      </c>
      <c r="H373" s="45" t="s">
        <v>662</v>
      </c>
      <c r="I373" s="45" t="s">
        <v>812</v>
      </c>
      <c r="J373" s="45" t="s">
        <v>1888</v>
      </c>
      <c r="K373" s="45" t="s">
        <v>3083</v>
      </c>
      <c r="L373" s="46">
        <v>3</v>
      </c>
      <c r="M373" s="46">
        <v>1</v>
      </c>
      <c r="N373" s="45" t="s">
        <v>1888</v>
      </c>
    </row>
    <row r="374" spans="1:14" ht="45">
      <c r="A374" s="45" t="s">
        <v>1891</v>
      </c>
      <c r="B374" s="45" t="s">
        <v>3114</v>
      </c>
      <c r="C374" s="45" t="s">
        <v>8</v>
      </c>
      <c r="D374" s="45" t="s">
        <v>604</v>
      </c>
      <c r="E374" s="45" t="s">
        <v>3084</v>
      </c>
      <c r="F374" s="45" t="s">
        <v>1892</v>
      </c>
      <c r="G374" s="45" t="s">
        <v>1893</v>
      </c>
      <c r="H374" s="45" t="s">
        <v>760</v>
      </c>
      <c r="I374" s="45" t="s">
        <v>812</v>
      </c>
      <c r="J374" s="45" t="s">
        <v>1503</v>
      </c>
      <c r="K374" s="45" t="s">
        <v>3095</v>
      </c>
      <c r="L374" s="46">
        <v>0</v>
      </c>
      <c r="M374" s="46">
        <v>6</v>
      </c>
      <c r="N374" s="45" t="s">
        <v>1503</v>
      </c>
    </row>
    <row r="375" spans="1:14" ht="60">
      <c r="A375" s="45" t="s">
        <v>300</v>
      </c>
      <c r="B375" s="45" t="s">
        <v>3078</v>
      </c>
      <c r="C375" s="45" t="s">
        <v>12</v>
      </c>
      <c r="D375" s="45" t="s">
        <v>604</v>
      </c>
      <c r="E375" s="45" t="s">
        <v>3085</v>
      </c>
      <c r="F375" s="45" t="s">
        <v>1894</v>
      </c>
      <c r="G375" s="45" t="s">
        <v>1895</v>
      </c>
      <c r="H375" s="45" t="s">
        <v>638</v>
      </c>
      <c r="I375" s="45" t="s">
        <v>812</v>
      </c>
      <c r="J375" s="45" t="s">
        <v>1896</v>
      </c>
      <c r="K375" s="45" t="s">
        <v>3080</v>
      </c>
      <c r="L375" s="46">
        <v>5</v>
      </c>
      <c r="M375" s="46">
        <v>10</v>
      </c>
      <c r="N375" s="45" t="s">
        <v>1896</v>
      </c>
    </row>
    <row r="376" spans="1:14" ht="45">
      <c r="A376" s="45" t="s">
        <v>395</v>
      </c>
      <c r="B376" s="45" t="s">
        <v>3105</v>
      </c>
      <c r="C376" s="45" t="s">
        <v>13</v>
      </c>
      <c r="D376" s="45" t="s">
        <v>604</v>
      </c>
      <c r="E376" s="45" t="s">
        <v>20</v>
      </c>
      <c r="F376" s="45" t="s">
        <v>1897</v>
      </c>
      <c r="G376" s="45" t="s">
        <v>1898</v>
      </c>
      <c r="H376" s="45" t="s">
        <v>671</v>
      </c>
      <c r="I376" s="45" t="s">
        <v>672</v>
      </c>
      <c r="J376" s="45" t="s">
        <v>1899</v>
      </c>
      <c r="K376" s="45" t="s">
        <v>3083</v>
      </c>
      <c r="L376" s="46">
        <v>3</v>
      </c>
      <c r="M376" s="46">
        <v>1</v>
      </c>
      <c r="N376" s="45" t="s">
        <v>1900</v>
      </c>
    </row>
    <row r="377" spans="1:14" ht="60">
      <c r="A377" s="45" t="s">
        <v>319</v>
      </c>
      <c r="B377" s="45" t="s">
        <v>3114</v>
      </c>
      <c r="C377" s="45" t="s">
        <v>12</v>
      </c>
      <c r="D377" s="45" t="s">
        <v>604</v>
      </c>
      <c r="E377" s="45" t="s">
        <v>3100</v>
      </c>
      <c r="F377" s="45" t="s">
        <v>1901</v>
      </c>
      <c r="G377" s="45" t="s">
        <v>1902</v>
      </c>
      <c r="H377" s="45" t="s">
        <v>638</v>
      </c>
      <c r="I377" s="45" t="s">
        <v>812</v>
      </c>
      <c r="J377" s="45" t="s">
        <v>1903</v>
      </c>
      <c r="K377" s="45" t="s">
        <v>3095</v>
      </c>
      <c r="L377" s="46">
        <v>3</v>
      </c>
      <c r="M377" s="46">
        <v>9</v>
      </c>
      <c r="N377" s="45" t="s">
        <v>1903</v>
      </c>
    </row>
    <row r="378" spans="1:14" ht="75">
      <c r="A378" s="45" t="s">
        <v>1904</v>
      </c>
      <c r="B378" s="45" t="s">
        <v>3113</v>
      </c>
      <c r="C378" s="45" t="s">
        <v>12</v>
      </c>
      <c r="D378" s="45" t="s">
        <v>604</v>
      </c>
      <c r="E378" s="45" t="s">
        <v>3100</v>
      </c>
      <c r="F378" s="45" t="s">
        <v>1905</v>
      </c>
      <c r="G378" s="45" t="s">
        <v>1906</v>
      </c>
      <c r="H378" s="45" t="s">
        <v>651</v>
      </c>
      <c r="I378" s="45" t="s">
        <v>812</v>
      </c>
      <c r="J378" s="45" t="s">
        <v>1907</v>
      </c>
      <c r="K378" s="45" t="s">
        <v>3095</v>
      </c>
      <c r="L378" s="46">
        <v>5</v>
      </c>
      <c r="M378" s="46">
        <v>9</v>
      </c>
      <c r="N378" s="45" t="s">
        <v>1907</v>
      </c>
    </row>
    <row r="379" spans="1:14" ht="75">
      <c r="A379" s="45" t="s">
        <v>349</v>
      </c>
      <c r="B379" s="45" t="s">
        <v>3078</v>
      </c>
      <c r="C379" s="45" t="s">
        <v>13</v>
      </c>
      <c r="D379" s="45" t="s">
        <v>604</v>
      </c>
      <c r="E379" s="45" t="s">
        <v>3125</v>
      </c>
      <c r="F379" s="45" t="s">
        <v>1908</v>
      </c>
      <c r="G379" s="45" t="s">
        <v>1909</v>
      </c>
      <c r="H379" s="45" t="s">
        <v>605</v>
      </c>
      <c r="I379" s="45" t="s">
        <v>606</v>
      </c>
      <c r="J379" s="45" t="s">
        <v>1910</v>
      </c>
      <c r="K379" s="45" t="s">
        <v>3083</v>
      </c>
      <c r="L379" s="46">
        <v>5</v>
      </c>
      <c r="M379" s="46">
        <v>9</v>
      </c>
      <c r="N379" s="45" t="s">
        <v>1910</v>
      </c>
    </row>
    <row r="380" spans="1:14" ht="60">
      <c r="A380" s="45" t="s">
        <v>343</v>
      </c>
      <c r="B380" s="45" t="s">
        <v>3078</v>
      </c>
      <c r="C380" s="45" t="s">
        <v>13</v>
      </c>
      <c r="D380" s="45" t="s">
        <v>604</v>
      </c>
      <c r="E380" s="45" t="s">
        <v>3085</v>
      </c>
      <c r="F380" s="45" t="s">
        <v>1911</v>
      </c>
      <c r="G380" s="45" t="s">
        <v>1912</v>
      </c>
      <c r="H380" s="45" t="s">
        <v>605</v>
      </c>
      <c r="I380" s="45" t="s">
        <v>606</v>
      </c>
      <c r="J380" s="45" t="s">
        <v>1910</v>
      </c>
      <c r="K380" s="45" t="s">
        <v>3080</v>
      </c>
      <c r="L380" s="46">
        <v>5</v>
      </c>
      <c r="M380" s="46">
        <v>9</v>
      </c>
      <c r="N380" s="45" t="s">
        <v>1910</v>
      </c>
    </row>
    <row r="381" spans="1:14" ht="75">
      <c r="A381" s="45" t="s">
        <v>182</v>
      </c>
      <c r="B381" s="45" t="s">
        <v>3114</v>
      </c>
      <c r="C381" s="45" t="s">
        <v>9</v>
      </c>
      <c r="D381" s="45" t="s">
        <v>604</v>
      </c>
      <c r="E381" s="45" t="s">
        <v>3084</v>
      </c>
      <c r="F381" s="45" t="s">
        <v>1913</v>
      </c>
      <c r="G381" s="45" t="s">
        <v>1914</v>
      </c>
      <c r="H381" s="45" t="s">
        <v>656</v>
      </c>
      <c r="I381" s="45" t="s">
        <v>745</v>
      </c>
      <c r="J381" s="45" t="s">
        <v>1915</v>
      </c>
      <c r="K381" s="45" t="s">
        <v>3083</v>
      </c>
      <c r="L381" s="46">
        <v>3</v>
      </c>
      <c r="M381" s="46">
        <v>4</v>
      </c>
      <c r="N381" s="45" t="s">
        <v>1916</v>
      </c>
    </row>
    <row r="382" spans="1:14" ht="90">
      <c r="A382" s="45" t="s">
        <v>210</v>
      </c>
      <c r="B382" s="45" t="s">
        <v>3078</v>
      </c>
      <c r="C382" s="45" t="s">
        <v>10</v>
      </c>
      <c r="D382" s="45" t="s">
        <v>604</v>
      </c>
      <c r="E382" s="45" t="s">
        <v>3081</v>
      </c>
      <c r="F382" s="45" t="s">
        <v>1917</v>
      </c>
      <c r="G382" s="45" t="s">
        <v>1918</v>
      </c>
      <c r="H382" s="45" t="s">
        <v>675</v>
      </c>
      <c r="I382" s="45" t="s">
        <v>725</v>
      </c>
      <c r="J382" s="45" t="s">
        <v>1919</v>
      </c>
      <c r="K382" s="45" t="s">
        <v>3080</v>
      </c>
      <c r="L382" s="46">
        <v>5</v>
      </c>
      <c r="M382" s="46">
        <v>9</v>
      </c>
      <c r="N382" s="45" t="s">
        <v>1919</v>
      </c>
    </row>
    <row r="383" spans="1:14" ht="90">
      <c r="A383" s="45" t="s">
        <v>215</v>
      </c>
      <c r="B383" s="45" t="s">
        <v>3078</v>
      </c>
      <c r="C383" s="45" t="s">
        <v>10</v>
      </c>
      <c r="D383" s="45" t="s">
        <v>604</v>
      </c>
      <c r="E383" s="45" t="s">
        <v>3081</v>
      </c>
      <c r="F383" s="45" t="s">
        <v>1920</v>
      </c>
      <c r="G383" s="45" t="s">
        <v>1921</v>
      </c>
      <c r="H383" s="45" t="s">
        <v>674</v>
      </c>
      <c r="I383" s="45" t="s">
        <v>724</v>
      </c>
      <c r="J383" s="45" t="s">
        <v>1919</v>
      </c>
      <c r="K383" s="45" t="s">
        <v>3080</v>
      </c>
      <c r="L383" s="46">
        <v>5</v>
      </c>
      <c r="M383" s="46">
        <v>9</v>
      </c>
      <c r="N383" s="45" t="s">
        <v>1919</v>
      </c>
    </row>
    <row r="384" spans="1:14" ht="60">
      <c r="A384" s="45" t="s">
        <v>237</v>
      </c>
      <c r="B384" s="45" t="s">
        <v>3114</v>
      </c>
      <c r="C384" s="45" t="s">
        <v>10</v>
      </c>
      <c r="D384" s="45" t="s">
        <v>604</v>
      </c>
      <c r="E384" s="45" t="s">
        <v>3082</v>
      </c>
      <c r="F384" s="45" t="s">
        <v>1922</v>
      </c>
      <c r="G384" s="45" t="s">
        <v>1923</v>
      </c>
      <c r="H384" s="45" t="s">
        <v>920</v>
      </c>
      <c r="I384" s="45" t="s">
        <v>714</v>
      </c>
      <c r="J384" s="45" t="s">
        <v>1924</v>
      </c>
      <c r="K384" s="45" t="s">
        <v>3083</v>
      </c>
      <c r="L384" s="46">
        <v>3</v>
      </c>
      <c r="M384" s="46">
        <v>6</v>
      </c>
      <c r="N384" s="45" t="s">
        <v>1924</v>
      </c>
    </row>
    <row r="385" spans="1:14" ht="75">
      <c r="A385" s="45" t="s">
        <v>334</v>
      </c>
      <c r="B385" s="45" t="s">
        <v>3078</v>
      </c>
      <c r="C385" s="45" t="s">
        <v>12</v>
      </c>
      <c r="D385" s="45" t="s">
        <v>604</v>
      </c>
      <c r="E385" s="45" t="s">
        <v>3100</v>
      </c>
      <c r="F385" s="45" t="s">
        <v>1925</v>
      </c>
      <c r="G385" s="45" t="s">
        <v>1926</v>
      </c>
      <c r="H385" s="45" t="s">
        <v>651</v>
      </c>
      <c r="I385" s="45" t="s">
        <v>812</v>
      </c>
      <c r="J385" s="45" t="s">
        <v>1919</v>
      </c>
      <c r="K385" s="45" t="s">
        <v>3095</v>
      </c>
      <c r="L385" s="46">
        <v>5</v>
      </c>
      <c r="M385" s="46">
        <v>9</v>
      </c>
      <c r="N385" s="45" t="s">
        <v>1919</v>
      </c>
    </row>
    <row r="386" spans="1:14" ht="75">
      <c r="A386" s="45" t="s">
        <v>1927</v>
      </c>
      <c r="B386" s="45" t="s">
        <v>3113</v>
      </c>
      <c r="C386" s="45" t="s">
        <v>12</v>
      </c>
      <c r="D386" s="45" t="s">
        <v>604</v>
      </c>
      <c r="E386" s="45" t="s">
        <v>3082</v>
      </c>
      <c r="F386" s="45" t="s">
        <v>1928</v>
      </c>
      <c r="G386" s="45" t="s">
        <v>1929</v>
      </c>
      <c r="H386" s="45" t="s">
        <v>651</v>
      </c>
      <c r="I386" s="45" t="s">
        <v>812</v>
      </c>
      <c r="J386" s="45" t="s">
        <v>1919</v>
      </c>
      <c r="K386" s="45" t="s">
        <v>3095</v>
      </c>
      <c r="L386" s="46">
        <v>5</v>
      </c>
      <c r="M386" s="46">
        <v>9</v>
      </c>
      <c r="N386" s="45" t="s">
        <v>1919</v>
      </c>
    </row>
    <row r="387" spans="1:14" ht="60">
      <c r="A387" s="45" t="s">
        <v>1930</v>
      </c>
      <c r="B387" s="45" t="s">
        <v>3113</v>
      </c>
      <c r="C387" s="45" t="s">
        <v>12</v>
      </c>
      <c r="D387" s="45" t="s">
        <v>604</v>
      </c>
      <c r="E387" s="45" t="s">
        <v>3082</v>
      </c>
      <c r="F387" s="45" t="s">
        <v>1931</v>
      </c>
      <c r="G387" s="45" t="s">
        <v>1932</v>
      </c>
      <c r="H387" s="45" t="s">
        <v>638</v>
      </c>
      <c r="I387" s="45" t="s">
        <v>812</v>
      </c>
      <c r="J387" s="45" t="s">
        <v>1933</v>
      </c>
      <c r="K387" s="45" t="s">
        <v>3095</v>
      </c>
      <c r="L387" s="46">
        <v>5</v>
      </c>
      <c r="M387" s="46">
        <v>8</v>
      </c>
      <c r="N387" s="45" t="s">
        <v>1933</v>
      </c>
    </row>
    <row r="388" spans="1:14" ht="75">
      <c r="A388" s="45" t="s">
        <v>259</v>
      </c>
      <c r="B388" s="45" t="s">
        <v>3102</v>
      </c>
      <c r="C388" s="45" t="s">
        <v>11</v>
      </c>
      <c r="D388" s="45" t="s">
        <v>604</v>
      </c>
      <c r="E388" s="45" t="s">
        <v>3081</v>
      </c>
      <c r="F388" s="45" t="s">
        <v>1934</v>
      </c>
      <c r="G388" s="45" t="s">
        <v>1935</v>
      </c>
      <c r="H388" s="45" t="s">
        <v>641</v>
      </c>
      <c r="I388" s="45" t="s">
        <v>812</v>
      </c>
      <c r="J388" s="45" t="s">
        <v>1936</v>
      </c>
      <c r="K388" s="45" t="s">
        <v>3080</v>
      </c>
      <c r="L388" s="46">
        <v>4</v>
      </c>
      <c r="M388" s="46">
        <v>7</v>
      </c>
      <c r="N388" s="45" t="s">
        <v>1936</v>
      </c>
    </row>
    <row r="389" spans="1:14" ht="75">
      <c r="A389" s="45" t="s">
        <v>180</v>
      </c>
      <c r="B389" s="45" t="s">
        <v>3126</v>
      </c>
      <c r="C389" s="45" t="s">
        <v>9</v>
      </c>
      <c r="D389" s="45" t="s">
        <v>604</v>
      </c>
      <c r="E389" s="45" t="s">
        <v>3100</v>
      </c>
      <c r="F389" s="45" t="s">
        <v>1937</v>
      </c>
      <c r="G389" s="45" t="s">
        <v>1938</v>
      </c>
      <c r="H389" s="45" t="s">
        <v>656</v>
      </c>
      <c r="I389" s="45" t="s">
        <v>812</v>
      </c>
      <c r="J389" s="45" t="s">
        <v>1541</v>
      </c>
      <c r="K389" s="45" t="s">
        <v>3083</v>
      </c>
      <c r="L389" s="46">
        <v>4</v>
      </c>
      <c r="M389" s="46">
        <v>7</v>
      </c>
      <c r="N389" s="45" t="s">
        <v>1939</v>
      </c>
    </row>
    <row r="390" spans="1:14" ht="75">
      <c r="A390" s="45" t="s">
        <v>183</v>
      </c>
      <c r="B390" s="45" t="s">
        <v>3114</v>
      </c>
      <c r="C390" s="45" t="s">
        <v>9</v>
      </c>
      <c r="D390" s="45" t="s">
        <v>604</v>
      </c>
      <c r="E390" s="45" t="s">
        <v>3100</v>
      </c>
      <c r="F390" s="45" t="s">
        <v>1940</v>
      </c>
      <c r="G390" s="45" t="s">
        <v>1941</v>
      </c>
      <c r="H390" s="45" t="s">
        <v>656</v>
      </c>
      <c r="I390" s="45" t="s">
        <v>745</v>
      </c>
      <c r="J390" s="45" t="s">
        <v>820</v>
      </c>
      <c r="K390" s="45" t="s">
        <v>3083</v>
      </c>
      <c r="L390" s="46">
        <v>1</v>
      </c>
      <c r="M390" s="46">
        <v>11</v>
      </c>
      <c r="N390" s="45" t="s">
        <v>1942</v>
      </c>
    </row>
    <row r="391" spans="1:14" ht="60">
      <c r="A391" s="45" t="s">
        <v>220</v>
      </c>
      <c r="B391" s="45" t="s">
        <v>3105</v>
      </c>
      <c r="C391" s="45" t="s">
        <v>10</v>
      </c>
      <c r="D391" s="45" t="s">
        <v>604</v>
      </c>
      <c r="E391" s="45" t="s">
        <v>20</v>
      </c>
      <c r="F391" s="45" t="s">
        <v>1943</v>
      </c>
      <c r="G391" s="45" t="s">
        <v>1944</v>
      </c>
      <c r="H391" s="45" t="s">
        <v>920</v>
      </c>
      <c r="I391" s="45" t="s">
        <v>714</v>
      </c>
      <c r="J391" s="45" t="s">
        <v>1945</v>
      </c>
      <c r="K391" s="45" t="s">
        <v>3083</v>
      </c>
      <c r="L391" s="46">
        <v>1</v>
      </c>
      <c r="M391" s="46">
        <v>5</v>
      </c>
      <c r="N391" s="45" t="s">
        <v>1946</v>
      </c>
    </row>
    <row r="392" spans="1:14" ht="75">
      <c r="A392" s="45" t="s">
        <v>198</v>
      </c>
      <c r="B392" s="45" t="s">
        <v>3102</v>
      </c>
      <c r="C392" s="45" t="s">
        <v>9</v>
      </c>
      <c r="D392" s="45" t="s">
        <v>604</v>
      </c>
      <c r="E392" s="45" t="s">
        <v>3079</v>
      </c>
      <c r="F392" s="45" t="s">
        <v>1947</v>
      </c>
      <c r="G392" s="45" t="s">
        <v>1948</v>
      </c>
      <c r="H392" s="45" t="s">
        <v>656</v>
      </c>
      <c r="I392" s="45" t="s">
        <v>745</v>
      </c>
      <c r="J392" s="45" t="s">
        <v>1806</v>
      </c>
      <c r="K392" s="45" t="s">
        <v>3080</v>
      </c>
      <c r="L392" s="46">
        <v>1</v>
      </c>
      <c r="M392" s="46">
        <v>4</v>
      </c>
      <c r="N392" s="45" t="s">
        <v>1949</v>
      </c>
    </row>
    <row r="393" spans="1:14" ht="90">
      <c r="A393" s="45" t="s">
        <v>529</v>
      </c>
      <c r="B393" s="45" t="s">
        <v>3105</v>
      </c>
      <c r="C393" s="45" t="s">
        <v>29</v>
      </c>
      <c r="D393" s="45" t="s">
        <v>604</v>
      </c>
      <c r="E393" s="45" t="s">
        <v>3081</v>
      </c>
      <c r="F393" s="45" t="s">
        <v>1950</v>
      </c>
      <c r="G393" s="45" t="s">
        <v>1951</v>
      </c>
      <c r="H393" s="45" t="s">
        <v>615</v>
      </c>
      <c r="I393" s="45" t="s">
        <v>722</v>
      </c>
      <c r="J393" s="45" t="s">
        <v>1952</v>
      </c>
      <c r="K393" s="45" t="s">
        <v>3080</v>
      </c>
      <c r="L393" s="46">
        <v>2</v>
      </c>
      <c r="M393" s="46">
        <v>8</v>
      </c>
      <c r="N393" s="45" t="s">
        <v>1953</v>
      </c>
    </row>
    <row r="394" spans="1:14" ht="75">
      <c r="A394" s="45" t="s">
        <v>75</v>
      </c>
      <c r="B394" s="45" t="s">
        <v>3078</v>
      </c>
      <c r="C394" s="45" t="s">
        <v>8</v>
      </c>
      <c r="D394" s="45" t="s">
        <v>604</v>
      </c>
      <c r="E394" s="45" t="s">
        <v>3081</v>
      </c>
      <c r="F394" s="45" t="s">
        <v>1954</v>
      </c>
      <c r="G394" s="45" t="s">
        <v>1955</v>
      </c>
      <c r="H394" s="45" t="s">
        <v>812</v>
      </c>
      <c r="I394" s="45" t="s">
        <v>812</v>
      </c>
      <c r="J394" s="45" t="s">
        <v>1698</v>
      </c>
      <c r="K394" s="45" t="s">
        <v>3080</v>
      </c>
      <c r="L394" s="46">
        <v>5</v>
      </c>
      <c r="M394" s="46">
        <v>6</v>
      </c>
      <c r="N394" s="45" t="s">
        <v>1956</v>
      </c>
    </row>
    <row r="395" spans="1:14" ht="90">
      <c r="A395" s="45" t="s">
        <v>131</v>
      </c>
      <c r="B395" s="45" t="s">
        <v>3105</v>
      </c>
      <c r="C395" s="45" t="s">
        <v>30</v>
      </c>
      <c r="D395" s="45" t="s">
        <v>604</v>
      </c>
      <c r="E395" s="45" t="s">
        <v>20</v>
      </c>
      <c r="F395" s="45" t="s">
        <v>1957</v>
      </c>
      <c r="G395" s="45" t="s">
        <v>1958</v>
      </c>
      <c r="H395" s="45" t="s">
        <v>662</v>
      </c>
      <c r="I395" s="45" t="s">
        <v>812</v>
      </c>
      <c r="J395" s="45" t="s">
        <v>1959</v>
      </c>
      <c r="K395" s="45" t="s">
        <v>3083</v>
      </c>
      <c r="L395" s="46">
        <v>2</v>
      </c>
      <c r="M395" s="46">
        <v>7</v>
      </c>
      <c r="N395" s="45" t="s">
        <v>1960</v>
      </c>
    </row>
    <row r="396" spans="1:14" ht="60">
      <c r="A396" s="45" t="s">
        <v>305</v>
      </c>
      <c r="B396" s="45" t="s">
        <v>3094</v>
      </c>
      <c r="C396" s="45" t="s">
        <v>12</v>
      </c>
      <c r="D396" s="45" t="s">
        <v>604</v>
      </c>
      <c r="E396" s="45" t="s">
        <v>3081</v>
      </c>
      <c r="F396" s="45" t="s">
        <v>1961</v>
      </c>
      <c r="G396" s="45" t="s">
        <v>1962</v>
      </c>
      <c r="H396" s="45" t="s">
        <v>638</v>
      </c>
      <c r="I396" s="45" t="s">
        <v>812</v>
      </c>
      <c r="J396" s="45" t="s">
        <v>849</v>
      </c>
      <c r="K396" s="45" t="s">
        <v>3080</v>
      </c>
      <c r="L396" s="46">
        <v>5</v>
      </c>
      <c r="M396" s="46">
        <v>6</v>
      </c>
      <c r="N396" s="45" t="s">
        <v>1956</v>
      </c>
    </row>
    <row r="397" spans="1:14" ht="75">
      <c r="A397" s="45" t="s">
        <v>158</v>
      </c>
      <c r="B397" s="45" t="s">
        <v>3114</v>
      </c>
      <c r="C397" s="45" t="s">
        <v>9</v>
      </c>
      <c r="D397" s="45" t="s">
        <v>604</v>
      </c>
      <c r="E397" s="45" t="s">
        <v>20</v>
      </c>
      <c r="F397" s="45" t="s">
        <v>1963</v>
      </c>
      <c r="G397" s="45" t="s">
        <v>1964</v>
      </c>
      <c r="H397" s="45" t="s">
        <v>656</v>
      </c>
      <c r="I397" s="45" t="s">
        <v>745</v>
      </c>
      <c r="J397" s="45" t="s">
        <v>820</v>
      </c>
      <c r="K397" s="45" t="s">
        <v>3083</v>
      </c>
      <c r="L397" s="46">
        <v>1</v>
      </c>
      <c r="M397" s="46">
        <v>10</v>
      </c>
      <c r="N397" s="45" t="s">
        <v>1965</v>
      </c>
    </row>
    <row r="398" spans="1:14" ht="45">
      <c r="A398" s="45" t="s">
        <v>392</v>
      </c>
      <c r="B398" s="45" t="s">
        <v>3078</v>
      </c>
      <c r="C398" s="45" t="s">
        <v>13</v>
      </c>
      <c r="D398" s="45" t="s">
        <v>604</v>
      </c>
      <c r="E398" s="45" t="s">
        <v>3100</v>
      </c>
      <c r="F398" s="45" t="s">
        <v>1966</v>
      </c>
      <c r="G398" s="45" t="s">
        <v>1967</v>
      </c>
      <c r="H398" s="45" t="s">
        <v>671</v>
      </c>
      <c r="I398" s="45" t="s">
        <v>672</v>
      </c>
      <c r="J398" s="45" t="s">
        <v>1968</v>
      </c>
      <c r="K398" s="45" t="s">
        <v>3083</v>
      </c>
      <c r="L398" s="46">
        <v>5</v>
      </c>
      <c r="M398" s="46">
        <v>1</v>
      </c>
      <c r="N398" s="45" t="s">
        <v>1968</v>
      </c>
    </row>
    <row r="399" spans="1:14" ht="90">
      <c r="A399" s="45" t="s">
        <v>117</v>
      </c>
      <c r="B399" s="45" t="s">
        <v>3105</v>
      </c>
      <c r="C399" s="45" t="s">
        <v>30</v>
      </c>
      <c r="D399" s="45" t="s">
        <v>604</v>
      </c>
      <c r="E399" s="45" t="s">
        <v>3081</v>
      </c>
      <c r="F399" s="45" t="s">
        <v>1969</v>
      </c>
      <c r="G399" s="45" t="s">
        <v>1970</v>
      </c>
      <c r="H399" s="45" t="s">
        <v>662</v>
      </c>
      <c r="I399" s="45" t="s">
        <v>812</v>
      </c>
      <c r="J399" s="45" t="s">
        <v>1737</v>
      </c>
      <c r="K399" s="45" t="s">
        <v>3080</v>
      </c>
      <c r="L399" s="46">
        <v>4</v>
      </c>
      <c r="M399" s="46">
        <v>4</v>
      </c>
      <c r="N399" s="45" t="s">
        <v>1971</v>
      </c>
    </row>
    <row r="400" spans="1:14" ht="45">
      <c r="A400" s="45" t="s">
        <v>743</v>
      </c>
      <c r="B400" s="45" t="s">
        <v>740</v>
      </c>
      <c r="C400" s="45" t="s">
        <v>729</v>
      </c>
      <c r="D400" s="45" t="s">
        <v>712</v>
      </c>
      <c r="E400" s="45" t="s">
        <v>3082</v>
      </c>
      <c r="F400" s="45" t="s">
        <v>744</v>
      </c>
      <c r="G400" s="45" t="s">
        <v>3127</v>
      </c>
      <c r="H400" s="45" t="s">
        <v>812</v>
      </c>
      <c r="I400" s="45" t="s">
        <v>812</v>
      </c>
      <c r="J400" s="45" t="s">
        <v>3098</v>
      </c>
      <c r="K400" s="45" t="s">
        <v>3083</v>
      </c>
      <c r="L400" s="46">
        <v>5</v>
      </c>
      <c r="M400" s="46">
        <v>3</v>
      </c>
      <c r="N400" s="45" t="s">
        <v>3128</v>
      </c>
    </row>
    <row r="401" spans="1:14" ht="135">
      <c r="A401" s="45" t="s">
        <v>491</v>
      </c>
      <c r="B401" s="45" t="s">
        <v>3078</v>
      </c>
      <c r="C401" s="45" t="s">
        <v>14</v>
      </c>
      <c r="D401" s="45" t="s">
        <v>604</v>
      </c>
      <c r="E401" s="45" t="s">
        <v>3081</v>
      </c>
      <c r="F401" s="45" t="s">
        <v>1972</v>
      </c>
      <c r="G401" s="45" t="s">
        <v>1973</v>
      </c>
      <c r="H401" s="45" t="s">
        <v>608</v>
      </c>
      <c r="I401" s="45" t="s">
        <v>721</v>
      </c>
      <c r="J401" s="45" t="s">
        <v>1974</v>
      </c>
      <c r="K401" s="45" t="s">
        <v>3080</v>
      </c>
      <c r="L401" s="46">
        <v>5</v>
      </c>
      <c r="M401" s="46">
        <v>2</v>
      </c>
      <c r="N401" s="45" t="s">
        <v>1974</v>
      </c>
    </row>
    <row r="402" spans="1:14" ht="135">
      <c r="A402" s="45" t="s">
        <v>492</v>
      </c>
      <c r="B402" s="45" t="s">
        <v>3078</v>
      </c>
      <c r="C402" s="45" t="s">
        <v>14</v>
      </c>
      <c r="D402" s="45" t="s">
        <v>604</v>
      </c>
      <c r="E402" s="45" t="s">
        <v>3081</v>
      </c>
      <c r="F402" s="45" t="s">
        <v>1975</v>
      </c>
      <c r="G402" s="45" t="s">
        <v>1976</v>
      </c>
      <c r="H402" s="45" t="s">
        <v>608</v>
      </c>
      <c r="I402" s="45" t="s">
        <v>721</v>
      </c>
      <c r="J402" s="45" t="s">
        <v>1977</v>
      </c>
      <c r="K402" s="45" t="s">
        <v>3080</v>
      </c>
      <c r="L402" s="46">
        <v>5</v>
      </c>
      <c r="M402" s="46">
        <v>2</v>
      </c>
      <c r="N402" s="45" t="s">
        <v>1977</v>
      </c>
    </row>
    <row r="403" spans="1:14" ht="75">
      <c r="A403" s="45" t="s">
        <v>219</v>
      </c>
      <c r="B403" s="45" t="s">
        <v>3078</v>
      </c>
      <c r="C403" s="45" t="s">
        <v>10</v>
      </c>
      <c r="D403" s="45" t="s">
        <v>604</v>
      </c>
      <c r="E403" s="45" t="s">
        <v>3081</v>
      </c>
      <c r="F403" s="45" t="s">
        <v>1978</v>
      </c>
      <c r="G403" s="45" t="s">
        <v>1979</v>
      </c>
      <c r="H403" s="45" t="s">
        <v>920</v>
      </c>
      <c r="I403" s="45" t="s">
        <v>714</v>
      </c>
      <c r="J403" s="45" t="s">
        <v>1493</v>
      </c>
      <c r="K403" s="45" t="s">
        <v>3080</v>
      </c>
      <c r="L403" s="46">
        <v>5</v>
      </c>
      <c r="M403" s="46">
        <v>1</v>
      </c>
      <c r="N403" s="45" t="s">
        <v>1980</v>
      </c>
    </row>
    <row r="404" spans="1:14" ht="75">
      <c r="A404" s="45" t="s">
        <v>190</v>
      </c>
      <c r="B404" s="45" t="s">
        <v>3115</v>
      </c>
      <c r="C404" s="45" t="s">
        <v>9</v>
      </c>
      <c r="D404" s="45" t="s">
        <v>604</v>
      </c>
      <c r="E404" s="45" t="s">
        <v>3100</v>
      </c>
      <c r="F404" s="45" t="s">
        <v>1981</v>
      </c>
      <c r="G404" s="45" t="s">
        <v>1982</v>
      </c>
      <c r="H404" s="45" t="s">
        <v>656</v>
      </c>
      <c r="I404" s="45" t="s">
        <v>745</v>
      </c>
      <c r="J404" s="45" t="s">
        <v>3001</v>
      </c>
      <c r="K404" s="45" t="s">
        <v>3083</v>
      </c>
      <c r="L404" s="46">
        <v>4</v>
      </c>
      <c r="M404" s="46">
        <v>7</v>
      </c>
      <c r="N404" s="45" t="s">
        <v>1939</v>
      </c>
    </row>
    <row r="405" spans="1:14" ht="75">
      <c r="A405" s="45" t="s">
        <v>187</v>
      </c>
      <c r="B405" s="45" t="s">
        <v>3114</v>
      </c>
      <c r="C405" s="45" t="s">
        <v>9</v>
      </c>
      <c r="D405" s="45" t="s">
        <v>604</v>
      </c>
      <c r="E405" s="45" t="s">
        <v>3100</v>
      </c>
      <c r="F405" s="45" t="s">
        <v>1983</v>
      </c>
      <c r="G405" s="45" t="s">
        <v>1984</v>
      </c>
      <c r="H405" s="45" t="s">
        <v>656</v>
      </c>
      <c r="I405" s="45" t="s">
        <v>745</v>
      </c>
      <c r="J405" s="45" t="s">
        <v>1915</v>
      </c>
      <c r="K405" s="45" t="s">
        <v>3083</v>
      </c>
      <c r="L405" s="46">
        <v>1</v>
      </c>
      <c r="M405" s="46">
        <v>1</v>
      </c>
      <c r="N405" s="45" t="s">
        <v>1985</v>
      </c>
    </row>
    <row r="406" spans="1:14" ht="75">
      <c r="A406" s="45" t="s">
        <v>191</v>
      </c>
      <c r="B406" s="45" t="s">
        <v>3115</v>
      </c>
      <c r="C406" s="45" t="s">
        <v>9</v>
      </c>
      <c r="D406" s="45" t="s">
        <v>604</v>
      </c>
      <c r="E406" s="45" t="s">
        <v>3100</v>
      </c>
      <c r="F406" s="45" t="s">
        <v>1986</v>
      </c>
      <c r="G406" s="45" t="s">
        <v>1987</v>
      </c>
      <c r="H406" s="45" t="s">
        <v>656</v>
      </c>
      <c r="I406" s="45" t="s">
        <v>745</v>
      </c>
      <c r="J406" s="45" t="s">
        <v>3129</v>
      </c>
      <c r="K406" s="45" t="s">
        <v>3083</v>
      </c>
      <c r="L406" s="46">
        <v>4</v>
      </c>
      <c r="M406" s="46">
        <v>0</v>
      </c>
      <c r="N406" s="45" t="s">
        <v>1988</v>
      </c>
    </row>
    <row r="407" spans="1:14" ht="90">
      <c r="A407" s="45" t="s">
        <v>233</v>
      </c>
      <c r="B407" s="45" t="s">
        <v>3105</v>
      </c>
      <c r="C407" s="45" t="s">
        <v>10</v>
      </c>
      <c r="D407" s="45" t="s">
        <v>604</v>
      </c>
      <c r="E407" s="45" t="s">
        <v>20</v>
      </c>
      <c r="F407" s="45" t="s">
        <v>1989</v>
      </c>
      <c r="G407" s="45" t="s">
        <v>1990</v>
      </c>
      <c r="H407" s="45" t="s">
        <v>674</v>
      </c>
      <c r="I407" s="45" t="s">
        <v>724</v>
      </c>
      <c r="J407" s="45" t="s">
        <v>1991</v>
      </c>
      <c r="K407" s="45" t="s">
        <v>3083</v>
      </c>
      <c r="L407" s="46">
        <v>1</v>
      </c>
      <c r="M407" s="46">
        <v>3</v>
      </c>
      <c r="N407" s="45" t="s">
        <v>1992</v>
      </c>
    </row>
    <row r="408" spans="1:14" ht="120">
      <c r="A408" s="45" t="s">
        <v>486</v>
      </c>
      <c r="B408" s="45" t="s">
        <v>3078</v>
      </c>
      <c r="C408" s="45" t="s">
        <v>14</v>
      </c>
      <c r="D408" s="45" t="s">
        <v>604</v>
      </c>
      <c r="E408" s="45" t="s">
        <v>3081</v>
      </c>
      <c r="F408" s="45" t="s">
        <v>1993</v>
      </c>
      <c r="G408" s="45" t="s">
        <v>1994</v>
      </c>
      <c r="H408" s="45" t="s">
        <v>621</v>
      </c>
      <c r="I408" s="45" t="s">
        <v>715</v>
      </c>
      <c r="J408" s="45" t="s">
        <v>1995</v>
      </c>
      <c r="K408" s="45" t="s">
        <v>3080</v>
      </c>
      <c r="L408" s="46">
        <v>5</v>
      </c>
      <c r="M408" s="46">
        <v>0</v>
      </c>
      <c r="N408" s="45" t="s">
        <v>1995</v>
      </c>
    </row>
    <row r="409" spans="1:14" ht="90">
      <c r="A409" s="45" t="s">
        <v>124</v>
      </c>
      <c r="B409" s="45" t="s">
        <v>3102</v>
      </c>
      <c r="C409" s="45" t="s">
        <v>30</v>
      </c>
      <c r="D409" s="45" t="s">
        <v>604</v>
      </c>
      <c r="E409" s="45" t="s">
        <v>3079</v>
      </c>
      <c r="F409" s="45" t="s">
        <v>1996</v>
      </c>
      <c r="G409" s="45" t="s">
        <v>1997</v>
      </c>
      <c r="H409" s="45" t="s">
        <v>662</v>
      </c>
      <c r="I409" s="45" t="s">
        <v>812</v>
      </c>
      <c r="J409" s="45" t="s">
        <v>1998</v>
      </c>
      <c r="K409" s="45" t="s">
        <v>3080</v>
      </c>
      <c r="L409" s="46">
        <v>5</v>
      </c>
      <c r="M409" s="46">
        <v>0</v>
      </c>
      <c r="N409" s="45" t="s">
        <v>1999</v>
      </c>
    </row>
    <row r="410" spans="1:14" ht="75">
      <c r="A410" s="45" t="s">
        <v>366</v>
      </c>
      <c r="B410" s="45" t="s">
        <v>3078</v>
      </c>
      <c r="C410" s="45" t="s">
        <v>13</v>
      </c>
      <c r="D410" s="45" t="s">
        <v>604</v>
      </c>
      <c r="E410" s="45" t="s">
        <v>3081</v>
      </c>
      <c r="F410" s="45" t="s">
        <v>2000</v>
      </c>
      <c r="G410" s="45" t="s">
        <v>2001</v>
      </c>
      <c r="H410" s="45" t="s">
        <v>605</v>
      </c>
      <c r="I410" s="45" t="s">
        <v>606</v>
      </c>
      <c r="J410" s="45" t="s">
        <v>2002</v>
      </c>
      <c r="K410" s="45" t="s">
        <v>3080</v>
      </c>
      <c r="L410" s="46">
        <v>5</v>
      </c>
      <c r="M410" s="46">
        <v>0</v>
      </c>
      <c r="N410" s="45" t="s">
        <v>2002</v>
      </c>
    </row>
    <row r="411" spans="1:14" ht="60">
      <c r="A411" s="45" t="s">
        <v>402</v>
      </c>
      <c r="B411" s="45" t="s">
        <v>3078</v>
      </c>
      <c r="C411" s="45" t="s">
        <v>13</v>
      </c>
      <c r="D411" s="45" t="s">
        <v>604</v>
      </c>
      <c r="E411" s="45" t="s">
        <v>3081</v>
      </c>
      <c r="F411" s="45" t="s">
        <v>2003</v>
      </c>
      <c r="G411" s="45" t="s">
        <v>2004</v>
      </c>
      <c r="H411" s="45" t="s">
        <v>605</v>
      </c>
      <c r="I411" s="45" t="s">
        <v>606</v>
      </c>
      <c r="J411" s="45" t="s">
        <v>1884</v>
      </c>
      <c r="K411" s="45" t="s">
        <v>3080</v>
      </c>
      <c r="L411" s="46">
        <v>4</v>
      </c>
      <c r="M411" s="46">
        <v>10</v>
      </c>
      <c r="N411" s="45" t="s">
        <v>1884</v>
      </c>
    </row>
    <row r="412" spans="1:14" ht="60">
      <c r="A412" s="45" t="s">
        <v>394</v>
      </c>
      <c r="B412" s="45" t="s">
        <v>3114</v>
      </c>
      <c r="C412" s="45" t="s">
        <v>13</v>
      </c>
      <c r="D412" s="45" t="s">
        <v>604</v>
      </c>
      <c r="E412" s="45" t="s">
        <v>3082</v>
      </c>
      <c r="F412" s="45" t="s">
        <v>2005</v>
      </c>
      <c r="G412" s="45" t="s">
        <v>2006</v>
      </c>
      <c r="H412" s="45" t="s">
        <v>671</v>
      </c>
      <c r="I412" s="45" t="s">
        <v>672</v>
      </c>
      <c r="J412" s="45" t="s">
        <v>2007</v>
      </c>
      <c r="K412" s="45" t="s">
        <v>3083</v>
      </c>
      <c r="L412" s="46">
        <v>3</v>
      </c>
      <c r="M412" s="46">
        <v>6</v>
      </c>
      <c r="N412" s="45" t="s">
        <v>2007</v>
      </c>
    </row>
    <row r="413" spans="1:14" ht="75">
      <c r="A413" s="45" t="s">
        <v>175</v>
      </c>
      <c r="B413" s="45" t="s">
        <v>3115</v>
      </c>
      <c r="C413" s="45" t="s">
        <v>9</v>
      </c>
      <c r="D413" s="45" t="s">
        <v>604</v>
      </c>
      <c r="E413" s="45" t="s">
        <v>3084</v>
      </c>
      <c r="F413" s="45" t="s">
        <v>2008</v>
      </c>
      <c r="G413" s="45" t="s">
        <v>2009</v>
      </c>
      <c r="H413" s="45" t="s">
        <v>656</v>
      </c>
      <c r="I413" s="45" t="s">
        <v>812</v>
      </c>
      <c r="J413" s="45" t="s">
        <v>1541</v>
      </c>
      <c r="K413" s="45" t="s">
        <v>3083</v>
      </c>
      <c r="L413" s="46">
        <v>2</v>
      </c>
      <c r="M413" s="46">
        <v>10</v>
      </c>
      <c r="N413" s="45" t="s">
        <v>2010</v>
      </c>
    </row>
    <row r="414" spans="1:14" ht="75">
      <c r="A414" s="45" t="s">
        <v>184</v>
      </c>
      <c r="B414" s="45" t="s">
        <v>3114</v>
      </c>
      <c r="C414" s="45" t="s">
        <v>9</v>
      </c>
      <c r="D414" s="45" t="s">
        <v>604</v>
      </c>
      <c r="E414" s="45" t="s">
        <v>3100</v>
      </c>
      <c r="F414" s="45" t="s">
        <v>2011</v>
      </c>
      <c r="G414" s="45" t="s">
        <v>2012</v>
      </c>
      <c r="H414" s="45" t="s">
        <v>656</v>
      </c>
      <c r="I414" s="45" t="s">
        <v>745</v>
      </c>
      <c r="J414" s="45" t="s">
        <v>820</v>
      </c>
      <c r="K414" s="45" t="s">
        <v>3083</v>
      </c>
      <c r="L414" s="46">
        <v>1</v>
      </c>
      <c r="M414" s="46">
        <v>11</v>
      </c>
      <c r="N414" s="45" t="s">
        <v>1942</v>
      </c>
    </row>
    <row r="415" spans="1:14" ht="90">
      <c r="A415" s="45" t="s">
        <v>453</v>
      </c>
      <c r="B415" s="45" t="s">
        <v>3130</v>
      </c>
      <c r="C415" s="45" t="s">
        <v>601</v>
      </c>
      <c r="D415" s="45" t="s">
        <v>604</v>
      </c>
      <c r="E415" s="45" t="s">
        <v>3131</v>
      </c>
      <c r="F415" s="45" t="s">
        <v>2013</v>
      </c>
      <c r="G415" s="45" t="s">
        <v>2014</v>
      </c>
      <c r="H415" s="45" t="s">
        <v>812</v>
      </c>
      <c r="I415" s="45" t="s">
        <v>812</v>
      </c>
      <c r="J415" s="45" t="s">
        <v>3018</v>
      </c>
      <c r="K415" s="45" t="s">
        <v>3083</v>
      </c>
      <c r="L415" s="46">
        <v>5</v>
      </c>
      <c r="M415" s="46">
        <v>1</v>
      </c>
      <c r="N415" s="45" t="s">
        <v>2015</v>
      </c>
    </row>
    <row r="416" spans="1:14" ht="60">
      <c r="A416" s="45" t="s">
        <v>202</v>
      </c>
      <c r="B416" s="45" t="s">
        <v>3078</v>
      </c>
      <c r="C416" s="45" t="s">
        <v>10</v>
      </c>
      <c r="D416" s="45" t="s">
        <v>604</v>
      </c>
      <c r="E416" s="45" t="s">
        <v>3085</v>
      </c>
      <c r="F416" s="45" t="s">
        <v>2016</v>
      </c>
      <c r="G416" s="45" t="s">
        <v>2017</v>
      </c>
      <c r="H416" s="45" t="s">
        <v>920</v>
      </c>
      <c r="I416" s="45" t="s">
        <v>714</v>
      </c>
      <c r="J416" s="45" t="s">
        <v>2018</v>
      </c>
      <c r="K416" s="45" t="s">
        <v>3080</v>
      </c>
      <c r="L416" s="46">
        <v>4</v>
      </c>
      <c r="M416" s="46">
        <v>11</v>
      </c>
      <c r="N416" s="45" t="s">
        <v>2018</v>
      </c>
    </row>
    <row r="417" spans="1:14" ht="60">
      <c r="A417" s="45" t="s">
        <v>408</v>
      </c>
      <c r="B417" s="45" t="s">
        <v>3105</v>
      </c>
      <c r="C417" s="45" t="s">
        <v>13</v>
      </c>
      <c r="D417" s="45" t="s">
        <v>604</v>
      </c>
      <c r="E417" s="45" t="s">
        <v>3081</v>
      </c>
      <c r="F417" s="45" t="s">
        <v>2019</v>
      </c>
      <c r="G417" s="45" t="s">
        <v>2020</v>
      </c>
      <c r="H417" s="45" t="s">
        <v>605</v>
      </c>
      <c r="I417" s="45" t="s">
        <v>606</v>
      </c>
      <c r="J417" s="45" t="s">
        <v>2021</v>
      </c>
      <c r="K417" s="45" t="s">
        <v>3080</v>
      </c>
      <c r="L417" s="46">
        <v>3</v>
      </c>
      <c r="M417" s="46">
        <v>6</v>
      </c>
      <c r="N417" s="45" t="s">
        <v>2007</v>
      </c>
    </row>
    <row r="418" spans="1:14" ht="90">
      <c r="A418" s="45" t="s">
        <v>135</v>
      </c>
      <c r="B418" s="45" t="s">
        <v>3114</v>
      </c>
      <c r="C418" s="45" t="s">
        <v>30</v>
      </c>
      <c r="D418" s="45" t="s">
        <v>604</v>
      </c>
      <c r="E418" s="45" t="s">
        <v>3100</v>
      </c>
      <c r="F418" s="45" t="s">
        <v>2022</v>
      </c>
      <c r="G418" s="45" t="s">
        <v>2023</v>
      </c>
      <c r="H418" s="45" t="s">
        <v>662</v>
      </c>
      <c r="I418" s="45" t="s">
        <v>812</v>
      </c>
      <c r="J418" s="45" t="s">
        <v>2024</v>
      </c>
      <c r="K418" s="45" t="s">
        <v>3083</v>
      </c>
      <c r="L418" s="46">
        <v>1</v>
      </c>
      <c r="M418" s="46">
        <v>7</v>
      </c>
      <c r="N418" s="45" t="s">
        <v>2024</v>
      </c>
    </row>
    <row r="419" spans="1:14" ht="90">
      <c r="A419" s="45" t="s">
        <v>231</v>
      </c>
      <c r="B419" s="45" t="s">
        <v>3078</v>
      </c>
      <c r="C419" s="45" t="s">
        <v>10</v>
      </c>
      <c r="D419" s="45" t="s">
        <v>604</v>
      </c>
      <c r="E419" s="45" t="s">
        <v>3100</v>
      </c>
      <c r="F419" s="45" t="s">
        <v>2025</v>
      </c>
      <c r="G419" s="45" t="s">
        <v>2026</v>
      </c>
      <c r="H419" s="45" t="s">
        <v>674</v>
      </c>
      <c r="I419" s="45" t="s">
        <v>724</v>
      </c>
      <c r="J419" s="45" t="s">
        <v>2027</v>
      </c>
      <c r="K419" s="45" t="s">
        <v>3083</v>
      </c>
      <c r="L419" s="46">
        <v>4</v>
      </c>
      <c r="M419" s="46">
        <v>10</v>
      </c>
      <c r="N419" s="45" t="s">
        <v>2027</v>
      </c>
    </row>
    <row r="420" spans="1:14" ht="60">
      <c r="A420" s="45" t="s">
        <v>2028</v>
      </c>
      <c r="B420" s="45" t="s">
        <v>3113</v>
      </c>
      <c r="C420" s="45" t="s">
        <v>12</v>
      </c>
      <c r="D420" s="45" t="s">
        <v>604</v>
      </c>
      <c r="E420" s="45" t="s">
        <v>3082</v>
      </c>
      <c r="F420" s="45" t="s">
        <v>2029</v>
      </c>
      <c r="G420" s="45" t="s">
        <v>2030</v>
      </c>
      <c r="H420" s="45" t="s">
        <v>638</v>
      </c>
      <c r="I420" s="45" t="s">
        <v>812</v>
      </c>
      <c r="J420" s="45" t="s">
        <v>2027</v>
      </c>
      <c r="K420" s="45" t="s">
        <v>3095</v>
      </c>
      <c r="L420" s="46">
        <v>4</v>
      </c>
      <c r="M420" s="46">
        <v>10</v>
      </c>
      <c r="N420" s="45" t="s">
        <v>2027</v>
      </c>
    </row>
    <row r="421" spans="1:14" ht="90">
      <c r="A421" s="45" t="s">
        <v>276</v>
      </c>
      <c r="B421" s="45" t="s">
        <v>3132</v>
      </c>
      <c r="C421" s="45" t="s">
        <v>11</v>
      </c>
      <c r="D421" s="45" t="s">
        <v>604</v>
      </c>
      <c r="E421" s="45" t="s">
        <v>3107</v>
      </c>
      <c r="F421" s="45" t="s">
        <v>2031</v>
      </c>
      <c r="G421" s="45" t="s">
        <v>2032</v>
      </c>
      <c r="H421" s="45" t="s">
        <v>640</v>
      </c>
      <c r="I421" s="45" t="s">
        <v>652</v>
      </c>
      <c r="J421" s="45" t="s">
        <v>2033</v>
      </c>
      <c r="K421" s="45" t="s">
        <v>3104</v>
      </c>
      <c r="L421" s="46">
        <v>4</v>
      </c>
      <c r="M421" s="46">
        <v>3</v>
      </c>
      <c r="N421" s="45" t="s">
        <v>2034</v>
      </c>
    </row>
    <row r="422" spans="1:14" ht="75">
      <c r="A422" s="45" t="s">
        <v>2035</v>
      </c>
      <c r="B422" s="45" t="s">
        <v>3113</v>
      </c>
      <c r="C422" s="45" t="s">
        <v>11</v>
      </c>
      <c r="D422" s="45" t="s">
        <v>604</v>
      </c>
      <c r="E422" s="45" t="s">
        <v>3103</v>
      </c>
      <c r="F422" s="45" t="s">
        <v>2036</v>
      </c>
      <c r="G422" s="45" t="s">
        <v>2037</v>
      </c>
      <c r="H422" s="45" t="s">
        <v>640</v>
      </c>
      <c r="I422" s="45" t="s">
        <v>812</v>
      </c>
      <c r="J422" s="45" t="s">
        <v>2038</v>
      </c>
      <c r="K422" s="45" t="s">
        <v>3104</v>
      </c>
      <c r="L422" s="46">
        <v>4</v>
      </c>
      <c r="M422" s="46">
        <v>10</v>
      </c>
      <c r="N422" s="45" t="s">
        <v>2038</v>
      </c>
    </row>
    <row r="423" spans="1:14" ht="90">
      <c r="A423" s="45" t="s">
        <v>132</v>
      </c>
      <c r="B423" s="45" t="s">
        <v>3105</v>
      </c>
      <c r="C423" s="45" t="s">
        <v>30</v>
      </c>
      <c r="D423" s="45" t="s">
        <v>604</v>
      </c>
      <c r="E423" s="45" t="s">
        <v>20</v>
      </c>
      <c r="F423" s="45" t="s">
        <v>2039</v>
      </c>
      <c r="G423" s="45" t="s">
        <v>2040</v>
      </c>
      <c r="H423" s="45" t="s">
        <v>662</v>
      </c>
      <c r="I423" s="45" t="s">
        <v>812</v>
      </c>
      <c r="J423" s="45" t="s">
        <v>1959</v>
      </c>
      <c r="K423" s="45" t="s">
        <v>3083</v>
      </c>
      <c r="L423" s="46">
        <v>2</v>
      </c>
      <c r="M423" s="46">
        <v>1</v>
      </c>
      <c r="N423" s="45" t="s">
        <v>2041</v>
      </c>
    </row>
    <row r="424" spans="1:14" ht="75">
      <c r="A424" s="45" t="s">
        <v>2042</v>
      </c>
      <c r="B424" s="45" t="s">
        <v>3115</v>
      </c>
      <c r="C424" s="45" t="s">
        <v>12</v>
      </c>
      <c r="D424" s="45" t="s">
        <v>604</v>
      </c>
      <c r="E424" s="45" t="s">
        <v>3100</v>
      </c>
      <c r="F424" s="45" t="s">
        <v>2043</v>
      </c>
      <c r="G424" s="45" t="s">
        <v>2044</v>
      </c>
      <c r="H424" s="45" t="s">
        <v>651</v>
      </c>
      <c r="I424" s="45" t="s">
        <v>812</v>
      </c>
      <c r="J424" s="45" t="s">
        <v>2045</v>
      </c>
      <c r="K424" s="45" t="s">
        <v>3095</v>
      </c>
      <c r="L424" s="46">
        <v>4</v>
      </c>
      <c r="M424" s="46">
        <v>9</v>
      </c>
      <c r="N424" s="45" t="s">
        <v>2046</v>
      </c>
    </row>
    <row r="425" spans="1:14" ht="90">
      <c r="A425" s="45" t="s">
        <v>125</v>
      </c>
      <c r="B425" s="45" t="s">
        <v>3130</v>
      </c>
      <c r="C425" s="45" t="s">
        <v>30</v>
      </c>
      <c r="D425" s="45" t="s">
        <v>604</v>
      </c>
      <c r="E425" s="45" t="s">
        <v>3082</v>
      </c>
      <c r="F425" s="45" t="s">
        <v>684</v>
      </c>
      <c r="G425" s="45" t="s">
        <v>2047</v>
      </c>
      <c r="H425" s="45" t="s">
        <v>662</v>
      </c>
      <c r="I425" s="45" t="s">
        <v>812</v>
      </c>
      <c r="J425" s="45" t="s">
        <v>2048</v>
      </c>
      <c r="K425" s="45" t="s">
        <v>3095</v>
      </c>
      <c r="L425" s="46">
        <v>4</v>
      </c>
      <c r="M425" s="46">
        <v>9</v>
      </c>
      <c r="N425" s="45" t="s">
        <v>2049</v>
      </c>
    </row>
    <row r="426" spans="1:14" ht="90">
      <c r="A426" s="45" t="s">
        <v>217</v>
      </c>
      <c r="B426" s="45" t="s">
        <v>3102</v>
      </c>
      <c r="C426" s="45" t="s">
        <v>10</v>
      </c>
      <c r="D426" s="45" t="s">
        <v>604</v>
      </c>
      <c r="E426" s="45" t="s">
        <v>3081</v>
      </c>
      <c r="F426" s="45" t="s">
        <v>2050</v>
      </c>
      <c r="G426" s="45" t="s">
        <v>2051</v>
      </c>
      <c r="H426" s="45" t="s">
        <v>674</v>
      </c>
      <c r="I426" s="45" t="s">
        <v>724</v>
      </c>
      <c r="J426" s="45" t="s">
        <v>1924</v>
      </c>
      <c r="K426" s="45" t="s">
        <v>3080</v>
      </c>
      <c r="L426" s="46">
        <v>3</v>
      </c>
      <c r="M426" s="46">
        <v>6</v>
      </c>
      <c r="N426" s="45" t="s">
        <v>1924</v>
      </c>
    </row>
    <row r="427" spans="1:14" ht="60">
      <c r="A427" s="45" t="s">
        <v>325</v>
      </c>
      <c r="B427" s="45" t="s">
        <v>3114</v>
      </c>
      <c r="C427" s="45" t="s">
        <v>12</v>
      </c>
      <c r="D427" s="45" t="s">
        <v>604</v>
      </c>
      <c r="E427" s="45" t="s">
        <v>3100</v>
      </c>
      <c r="F427" s="45" t="s">
        <v>2052</v>
      </c>
      <c r="G427" s="45" t="s">
        <v>2053</v>
      </c>
      <c r="H427" s="45" t="s">
        <v>638</v>
      </c>
      <c r="I427" s="45" t="s">
        <v>812</v>
      </c>
      <c r="J427" s="45" t="s">
        <v>3019</v>
      </c>
      <c r="K427" s="45" t="s">
        <v>3095</v>
      </c>
      <c r="L427" s="46">
        <v>4</v>
      </c>
      <c r="M427" s="46">
        <v>9</v>
      </c>
      <c r="N427" s="45" t="s">
        <v>2054</v>
      </c>
    </row>
    <row r="428" spans="1:14" ht="60">
      <c r="A428" s="45" t="s">
        <v>326</v>
      </c>
      <c r="B428" s="45" t="s">
        <v>3114</v>
      </c>
      <c r="C428" s="45" t="s">
        <v>12</v>
      </c>
      <c r="D428" s="45" t="s">
        <v>604</v>
      </c>
      <c r="E428" s="45" t="s">
        <v>3100</v>
      </c>
      <c r="F428" s="45" t="s">
        <v>2055</v>
      </c>
      <c r="G428" s="45" t="s">
        <v>2056</v>
      </c>
      <c r="H428" s="45" t="s">
        <v>638</v>
      </c>
      <c r="I428" s="45" t="s">
        <v>812</v>
      </c>
      <c r="J428" s="45" t="s">
        <v>3019</v>
      </c>
      <c r="K428" s="45" t="s">
        <v>3095</v>
      </c>
      <c r="L428" s="46">
        <v>4</v>
      </c>
      <c r="M428" s="46">
        <v>8</v>
      </c>
      <c r="N428" s="45" t="s">
        <v>1493</v>
      </c>
    </row>
    <row r="429" spans="1:14" ht="75">
      <c r="A429" s="45" t="s">
        <v>278</v>
      </c>
      <c r="B429" s="45" t="s">
        <v>3102</v>
      </c>
      <c r="C429" s="45" t="s">
        <v>11</v>
      </c>
      <c r="D429" s="45" t="s">
        <v>604</v>
      </c>
      <c r="E429" s="45" t="s">
        <v>3107</v>
      </c>
      <c r="F429" s="45" t="s">
        <v>2057</v>
      </c>
      <c r="G429" s="45" t="s">
        <v>2058</v>
      </c>
      <c r="H429" s="45" t="s">
        <v>640</v>
      </c>
      <c r="I429" s="45" t="s">
        <v>652</v>
      </c>
      <c r="J429" s="45" t="s">
        <v>2059</v>
      </c>
      <c r="K429" s="45" t="s">
        <v>3104</v>
      </c>
      <c r="L429" s="46">
        <v>4</v>
      </c>
      <c r="M429" s="46">
        <v>1</v>
      </c>
      <c r="N429" s="45" t="s">
        <v>2059</v>
      </c>
    </row>
    <row r="430" spans="1:14" ht="120">
      <c r="A430" s="45" t="s">
        <v>2060</v>
      </c>
      <c r="B430" s="45" t="s">
        <v>3078</v>
      </c>
      <c r="C430" s="45" t="s">
        <v>14</v>
      </c>
      <c r="D430" s="45" t="s">
        <v>604</v>
      </c>
      <c r="E430" s="45" t="s">
        <v>3081</v>
      </c>
      <c r="F430" s="45" t="s">
        <v>2061</v>
      </c>
      <c r="G430" s="45" t="s">
        <v>2062</v>
      </c>
      <c r="H430" s="45" t="s">
        <v>621</v>
      </c>
      <c r="I430" s="45" t="s">
        <v>715</v>
      </c>
      <c r="J430" s="45" t="s">
        <v>2063</v>
      </c>
      <c r="K430" s="45" t="s">
        <v>3080</v>
      </c>
      <c r="L430" s="46">
        <v>4</v>
      </c>
      <c r="M430" s="46">
        <v>8</v>
      </c>
      <c r="N430" s="45" t="s">
        <v>2063</v>
      </c>
    </row>
    <row r="431" spans="1:14" ht="60">
      <c r="A431" s="45" t="s">
        <v>403</v>
      </c>
      <c r="B431" s="45" t="s">
        <v>3113</v>
      </c>
      <c r="C431" s="45" t="s">
        <v>13</v>
      </c>
      <c r="D431" s="45" t="s">
        <v>604</v>
      </c>
      <c r="E431" s="45" t="s">
        <v>3100</v>
      </c>
      <c r="F431" s="45" t="s">
        <v>2064</v>
      </c>
      <c r="G431" s="45" t="s">
        <v>2065</v>
      </c>
      <c r="H431" s="45" t="s">
        <v>605</v>
      </c>
      <c r="I431" s="45" t="s">
        <v>606</v>
      </c>
      <c r="J431" s="45" t="s">
        <v>2063</v>
      </c>
      <c r="K431" s="45" t="s">
        <v>3083</v>
      </c>
      <c r="L431" s="46">
        <v>4</v>
      </c>
      <c r="M431" s="46">
        <v>8</v>
      </c>
      <c r="N431" s="45" t="s">
        <v>2063</v>
      </c>
    </row>
    <row r="432" spans="1:14" ht="45">
      <c r="A432" s="45" t="s">
        <v>2066</v>
      </c>
      <c r="B432" s="45" t="s">
        <v>3114</v>
      </c>
      <c r="C432" s="45" t="s">
        <v>8</v>
      </c>
      <c r="D432" s="45" t="s">
        <v>604</v>
      </c>
      <c r="E432" s="45" t="s">
        <v>3100</v>
      </c>
      <c r="F432" s="45" t="s">
        <v>2067</v>
      </c>
      <c r="G432" s="45" t="s">
        <v>2068</v>
      </c>
      <c r="H432" s="45" t="s">
        <v>760</v>
      </c>
      <c r="I432" s="45" t="s">
        <v>812</v>
      </c>
      <c r="J432" s="45" t="s">
        <v>2069</v>
      </c>
      <c r="K432" s="45" t="s">
        <v>3083</v>
      </c>
      <c r="L432" s="46">
        <v>0</v>
      </c>
      <c r="M432" s="46">
        <v>7</v>
      </c>
      <c r="N432" s="45" t="s">
        <v>2069</v>
      </c>
    </row>
    <row r="433" spans="1:14" ht="90">
      <c r="A433" s="45" t="s">
        <v>226</v>
      </c>
      <c r="B433" s="45" t="s">
        <v>3114</v>
      </c>
      <c r="C433" s="45" t="s">
        <v>10</v>
      </c>
      <c r="D433" s="45" t="s">
        <v>604</v>
      </c>
      <c r="E433" s="45" t="s">
        <v>3100</v>
      </c>
      <c r="F433" s="45" t="s">
        <v>2070</v>
      </c>
      <c r="G433" s="45" t="s">
        <v>2071</v>
      </c>
      <c r="H433" s="45" t="s">
        <v>675</v>
      </c>
      <c r="I433" s="45" t="s">
        <v>725</v>
      </c>
      <c r="J433" s="45" t="s">
        <v>2072</v>
      </c>
      <c r="K433" s="45" t="s">
        <v>3083</v>
      </c>
      <c r="L433" s="46">
        <v>2</v>
      </c>
      <c r="M433" s="46">
        <v>0</v>
      </c>
      <c r="N433" s="45" t="s">
        <v>2072</v>
      </c>
    </row>
    <row r="434" spans="1:14" ht="120">
      <c r="A434" s="45" t="s">
        <v>524</v>
      </c>
      <c r="B434" s="45" t="s">
        <v>3078</v>
      </c>
      <c r="C434" s="45" t="s">
        <v>29</v>
      </c>
      <c r="D434" s="45" t="s">
        <v>604</v>
      </c>
      <c r="E434" s="45" t="s">
        <v>3081</v>
      </c>
      <c r="F434" s="45" t="s">
        <v>2073</v>
      </c>
      <c r="G434" s="45" t="s">
        <v>2074</v>
      </c>
      <c r="H434" s="45" t="s">
        <v>610</v>
      </c>
      <c r="I434" s="45" t="s">
        <v>720</v>
      </c>
      <c r="J434" s="45" t="s">
        <v>2075</v>
      </c>
      <c r="K434" s="45" t="s">
        <v>3080</v>
      </c>
      <c r="L434" s="46">
        <v>4</v>
      </c>
      <c r="M434" s="46">
        <v>6</v>
      </c>
      <c r="N434" s="45" t="s">
        <v>2075</v>
      </c>
    </row>
    <row r="435" spans="1:14" ht="45">
      <c r="A435" s="45" t="s">
        <v>404</v>
      </c>
      <c r="B435" s="45" t="s">
        <v>3126</v>
      </c>
      <c r="C435" s="45" t="s">
        <v>13</v>
      </c>
      <c r="D435" s="45" t="s">
        <v>604</v>
      </c>
      <c r="E435" s="45" t="s">
        <v>3082</v>
      </c>
      <c r="F435" s="45" t="s">
        <v>2076</v>
      </c>
      <c r="G435" s="45" t="s">
        <v>2077</v>
      </c>
      <c r="H435" s="45" t="s">
        <v>605</v>
      </c>
      <c r="I435" s="45" t="s">
        <v>606</v>
      </c>
      <c r="J435" s="45" t="s">
        <v>2078</v>
      </c>
      <c r="K435" s="45" t="s">
        <v>3083</v>
      </c>
      <c r="L435" s="46">
        <v>4</v>
      </c>
      <c r="M435" s="46">
        <v>6</v>
      </c>
      <c r="N435" s="45" t="s">
        <v>2078</v>
      </c>
    </row>
    <row r="436" spans="1:14" ht="90">
      <c r="A436" s="45" t="s">
        <v>146</v>
      </c>
      <c r="B436" s="45" t="s">
        <v>3094</v>
      </c>
      <c r="C436" s="45" t="s">
        <v>30</v>
      </c>
      <c r="D436" s="45" t="s">
        <v>604</v>
      </c>
      <c r="E436" s="45" t="s">
        <v>3100</v>
      </c>
      <c r="F436" s="45" t="s">
        <v>2079</v>
      </c>
      <c r="G436" s="45" t="s">
        <v>2080</v>
      </c>
      <c r="H436" s="45" t="s">
        <v>630</v>
      </c>
      <c r="I436" s="45" t="s">
        <v>812</v>
      </c>
      <c r="J436" s="45" t="s">
        <v>1393</v>
      </c>
      <c r="K436" s="45" t="s">
        <v>3083</v>
      </c>
      <c r="L436" s="46">
        <v>1</v>
      </c>
      <c r="M436" s="46">
        <v>6</v>
      </c>
      <c r="N436" s="45" t="s">
        <v>1552</v>
      </c>
    </row>
    <row r="437" spans="1:14" ht="60">
      <c r="A437" s="45" t="s">
        <v>393</v>
      </c>
      <c r="B437" s="45" t="s">
        <v>3114</v>
      </c>
      <c r="C437" s="45" t="s">
        <v>13</v>
      </c>
      <c r="D437" s="45" t="s">
        <v>604</v>
      </c>
      <c r="E437" s="45" t="s">
        <v>3100</v>
      </c>
      <c r="F437" s="45" t="s">
        <v>2081</v>
      </c>
      <c r="G437" s="45" t="s">
        <v>2082</v>
      </c>
      <c r="H437" s="45" t="s">
        <v>671</v>
      </c>
      <c r="I437" s="45" t="s">
        <v>672</v>
      </c>
      <c r="J437" s="45" t="s">
        <v>2007</v>
      </c>
      <c r="K437" s="45" t="s">
        <v>3083</v>
      </c>
      <c r="L437" s="46">
        <v>3</v>
      </c>
      <c r="M437" s="46">
        <v>6</v>
      </c>
      <c r="N437" s="45" t="s">
        <v>2007</v>
      </c>
    </row>
    <row r="438" spans="1:14" ht="45">
      <c r="A438" s="45" t="s">
        <v>86</v>
      </c>
      <c r="B438" s="45" t="s">
        <v>3094</v>
      </c>
      <c r="C438" s="45" t="s">
        <v>8</v>
      </c>
      <c r="D438" s="45" t="s">
        <v>604</v>
      </c>
      <c r="E438" s="45" t="s">
        <v>3100</v>
      </c>
      <c r="F438" s="45" t="s">
        <v>2083</v>
      </c>
      <c r="G438" s="45" t="s">
        <v>2084</v>
      </c>
      <c r="H438" s="45" t="s">
        <v>677</v>
      </c>
      <c r="I438" s="45" t="s">
        <v>677</v>
      </c>
      <c r="J438" s="45" t="s">
        <v>1393</v>
      </c>
      <c r="K438" s="45" t="s">
        <v>3083</v>
      </c>
      <c r="L438" s="46">
        <v>1</v>
      </c>
      <c r="M438" s="46">
        <v>6</v>
      </c>
      <c r="N438" s="45" t="s">
        <v>1552</v>
      </c>
    </row>
    <row r="439" spans="1:14" ht="75">
      <c r="A439" s="45" t="s">
        <v>45</v>
      </c>
      <c r="B439" s="45" t="s">
        <v>3102</v>
      </c>
      <c r="C439" s="45" t="s">
        <v>33</v>
      </c>
      <c r="D439" s="45" t="s">
        <v>604</v>
      </c>
      <c r="E439" s="45" t="s">
        <v>3103</v>
      </c>
      <c r="F439" s="45" t="s">
        <v>2085</v>
      </c>
      <c r="G439" s="45" t="s">
        <v>2086</v>
      </c>
      <c r="H439" s="45" t="s">
        <v>692</v>
      </c>
      <c r="I439" s="45" t="s">
        <v>694</v>
      </c>
      <c r="J439" s="45" t="s">
        <v>2087</v>
      </c>
      <c r="K439" s="45" t="s">
        <v>3095</v>
      </c>
      <c r="L439" s="46">
        <v>3</v>
      </c>
      <c r="M439" s="46">
        <v>10</v>
      </c>
      <c r="N439" s="45" t="s">
        <v>2087</v>
      </c>
    </row>
    <row r="440" spans="1:14" ht="75">
      <c r="A440" s="45" t="s">
        <v>266</v>
      </c>
      <c r="B440" s="45" t="s">
        <v>3105</v>
      </c>
      <c r="C440" s="45" t="s">
        <v>11</v>
      </c>
      <c r="D440" s="45" t="s">
        <v>604</v>
      </c>
      <c r="E440" s="45" t="s">
        <v>3081</v>
      </c>
      <c r="F440" s="45" t="s">
        <v>2088</v>
      </c>
      <c r="G440" s="45" t="s">
        <v>2089</v>
      </c>
      <c r="H440" s="45" t="s">
        <v>649</v>
      </c>
      <c r="I440" s="45" t="s">
        <v>650</v>
      </c>
      <c r="J440" s="45" t="s">
        <v>2090</v>
      </c>
      <c r="K440" s="45" t="s">
        <v>3080</v>
      </c>
      <c r="L440" s="46">
        <v>4</v>
      </c>
      <c r="M440" s="46">
        <v>6</v>
      </c>
      <c r="N440" s="45" t="s">
        <v>2090</v>
      </c>
    </row>
    <row r="441" spans="1:14" ht="75">
      <c r="A441" s="45" t="s">
        <v>46</v>
      </c>
      <c r="B441" s="45" t="s">
        <v>3133</v>
      </c>
      <c r="C441" s="45" t="s">
        <v>603</v>
      </c>
      <c r="D441" s="45" t="s">
        <v>712</v>
      </c>
      <c r="E441" s="45" t="s">
        <v>3085</v>
      </c>
      <c r="F441" s="45" t="s">
        <v>2091</v>
      </c>
      <c r="G441" s="45" t="s">
        <v>2092</v>
      </c>
      <c r="H441" s="45" t="s">
        <v>812</v>
      </c>
      <c r="I441" s="45" t="s">
        <v>812</v>
      </c>
      <c r="J441" s="45" t="s">
        <v>808</v>
      </c>
      <c r="K441" s="45" t="s">
        <v>3080</v>
      </c>
      <c r="L441" s="46">
        <v>4</v>
      </c>
      <c r="M441" s="46">
        <v>6</v>
      </c>
      <c r="N441" s="45" t="s">
        <v>2078</v>
      </c>
    </row>
    <row r="442" spans="1:14" ht="90">
      <c r="A442" s="45" t="s">
        <v>2093</v>
      </c>
      <c r="B442" s="45" t="s">
        <v>3105</v>
      </c>
      <c r="C442" s="45" t="s">
        <v>15</v>
      </c>
      <c r="D442" s="45" t="s">
        <v>604</v>
      </c>
      <c r="E442" s="45" t="s">
        <v>3081</v>
      </c>
      <c r="F442" s="45" t="s">
        <v>2094</v>
      </c>
      <c r="G442" s="45" t="s">
        <v>2095</v>
      </c>
      <c r="H442" s="45" t="s">
        <v>653</v>
      </c>
      <c r="I442" s="45" t="s">
        <v>654</v>
      </c>
      <c r="J442" s="45" t="s">
        <v>1899</v>
      </c>
      <c r="K442" s="45" t="s">
        <v>3080</v>
      </c>
      <c r="L442" s="46">
        <v>4</v>
      </c>
      <c r="M442" s="46">
        <v>5</v>
      </c>
      <c r="N442" s="45" t="s">
        <v>2096</v>
      </c>
    </row>
    <row r="443" spans="1:14" ht="75">
      <c r="A443" s="45" t="s">
        <v>173</v>
      </c>
      <c r="B443" s="45" t="s">
        <v>3114</v>
      </c>
      <c r="C443" s="45" t="s">
        <v>9</v>
      </c>
      <c r="D443" s="45" t="s">
        <v>604</v>
      </c>
      <c r="E443" s="45" t="s">
        <v>3100</v>
      </c>
      <c r="F443" s="45" t="s">
        <v>2097</v>
      </c>
      <c r="G443" s="45" t="s">
        <v>2098</v>
      </c>
      <c r="H443" s="45" t="s">
        <v>656</v>
      </c>
      <c r="I443" s="45" t="s">
        <v>745</v>
      </c>
      <c r="J443" s="45" t="s">
        <v>820</v>
      </c>
      <c r="K443" s="45" t="s">
        <v>3083</v>
      </c>
      <c r="L443" s="46">
        <v>1</v>
      </c>
      <c r="M443" s="46">
        <v>10</v>
      </c>
      <c r="N443" s="45" t="s">
        <v>1965</v>
      </c>
    </row>
    <row r="444" spans="1:14" ht="105">
      <c r="A444" s="45" t="s">
        <v>429</v>
      </c>
      <c r="B444" s="45" t="s">
        <v>3105</v>
      </c>
      <c r="C444" s="45" t="s">
        <v>17</v>
      </c>
      <c r="D444" s="45" t="s">
        <v>604</v>
      </c>
      <c r="E444" s="45" t="s">
        <v>3134</v>
      </c>
      <c r="F444" s="45" t="s">
        <v>2099</v>
      </c>
      <c r="G444" s="45" t="s">
        <v>2100</v>
      </c>
      <c r="H444" s="45" t="s">
        <v>623</v>
      </c>
      <c r="I444" s="45" t="s">
        <v>812</v>
      </c>
      <c r="J444" s="45" t="s">
        <v>2101</v>
      </c>
      <c r="K444" s="45" t="s">
        <v>3086</v>
      </c>
      <c r="L444" s="46">
        <v>4</v>
      </c>
      <c r="M444" s="46">
        <v>5</v>
      </c>
      <c r="N444" s="45" t="s">
        <v>2101</v>
      </c>
    </row>
    <row r="445" spans="1:14" ht="45">
      <c r="A445" s="45" t="s">
        <v>85</v>
      </c>
      <c r="B445" s="45" t="s">
        <v>3115</v>
      </c>
      <c r="C445" s="45" t="s">
        <v>8</v>
      </c>
      <c r="D445" s="45" t="s">
        <v>604</v>
      </c>
      <c r="E445" s="45" t="s">
        <v>3100</v>
      </c>
      <c r="F445" s="45" t="s">
        <v>2102</v>
      </c>
      <c r="G445" s="45" t="s">
        <v>2103</v>
      </c>
      <c r="H445" s="45" t="s">
        <v>677</v>
      </c>
      <c r="I445" s="45" t="s">
        <v>677</v>
      </c>
      <c r="J445" s="45" t="s">
        <v>3135</v>
      </c>
      <c r="K445" s="45" t="s">
        <v>3083</v>
      </c>
      <c r="L445" s="46">
        <v>3</v>
      </c>
      <c r="M445" s="46">
        <v>10</v>
      </c>
      <c r="N445" s="45" t="s">
        <v>2087</v>
      </c>
    </row>
    <row r="446" spans="1:14" ht="45">
      <c r="A446" s="45" t="s">
        <v>592</v>
      </c>
      <c r="B446" s="45" t="s">
        <v>3094</v>
      </c>
      <c r="C446" s="45" t="s">
        <v>18</v>
      </c>
      <c r="D446" s="45" t="s">
        <v>604</v>
      </c>
      <c r="E446" s="45" t="s">
        <v>3079</v>
      </c>
      <c r="F446" s="45" t="s">
        <v>2104</v>
      </c>
      <c r="G446" s="45" t="s">
        <v>2105</v>
      </c>
      <c r="H446" s="45" t="s">
        <v>633</v>
      </c>
      <c r="I446" s="45" t="s">
        <v>812</v>
      </c>
      <c r="J446" s="45" t="s">
        <v>2106</v>
      </c>
      <c r="K446" s="45" t="s">
        <v>3080</v>
      </c>
      <c r="L446" s="46">
        <v>4</v>
      </c>
      <c r="M446" s="46">
        <v>4</v>
      </c>
      <c r="N446" s="45" t="s">
        <v>2107</v>
      </c>
    </row>
    <row r="447" spans="1:14" ht="75">
      <c r="A447" s="45" t="s">
        <v>298</v>
      </c>
      <c r="B447" s="45" t="s">
        <v>3094</v>
      </c>
      <c r="C447" s="45" t="s">
        <v>12</v>
      </c>
      <c r="D447" s="45" t="s">
        <v>604</v>
      </c>
      <c r="E447" s="45" t="s">
        <v>3085</v>
      </c>
      <c r="F447" s="45" t="s">
        <v>2108</v>
      </c>
      <c r="G447" s="45" t="s">
        <v>2109</v>
      </c>
      <c r="H447" s="45" t="s">
        <v>638</v>
      </c>
      <c r="I447" s="45" t="s">
        <v>812</v>
      </c>
      <c r="J447" s="45" t="s">
        <v>2110</v>
      </c>
      <c r="K447" s="45" t="s">
        <v>3080</v>
      </c>
      <c r="L447" s="46">
        <v>4</v>
      </c>
      <c r="M447" s="46">
        <v>4</v>
      </c>
      <c r="N447" s="45" t="s">
        <v>2111</v>
      </c>
    </row>
    <row r="448" spans="1:14" ht="90">
      <c r="A448" s="45" t="s">
        <v>126</v>
      </c>
      <c r="B448" s="45" t="s">
        <v>3102</v>
      </c>
      <c r="C448" s="45" t="s">
        <v>30</v>
      </c>
      <c r="D448" s="45" t="s">
        <v>604</v>
      </c>
      <c r="E448" s="45" t="s">
        <v>3084</v>
      </c>
      <c r="F448" s="45" t="s">
        <v>2112</v>
      </c>
      <c r="G448" s="45" t="s">
        <v>2113</v>
      </c>
      <c r="H448" s="45" t="s">
        <v>662</v>
      </c>
      <c r="I448" s="45" t="s">
        <v>812</v>
      </c>
      <c r="J448" s="45" t="s">
        <v>1998</v>
      </c>
      <c r="K448" s="45" t="s">
        <v>3083</v>
      </c>
      <c r="L448" s="46">
        <v>4</v>
      </c>
      <c r="M448" s="46">
        <v>3</v>
      </c>
      <c r="N448" s="45" t="s">
        <v>2114</v>
      </c>
    </row>
    <row r="449" spans="1:14" ht="75">
      <c r="A449" s="45" t="s">
        <v>181</v>
      </c>
      <c r="B449" s="45" t="s">
        <v>3115</v>
      </c>
      <c r="C449" s="45" t="s">
        <v>9</v>
      </c>
      <c r="D449" s="45" t="s">
        <v>604</v>
      </c>
      <c r="E449" s="45" t="s">
        <v>3100</v>
      </c>
      <c r="F449" s="45" t="s">
        <v>2115</v>
      </c>
      <c r="G449" s="45" t="s">
        <v>2116</v>
      </c>
      <c r="H449" s="45" t="s">
        <v>656</v>
      </c>
      <c r="I449" s="45" t="s">
        <v>745</v>
      </c>
      <c r="J449" s="45" t="s">
        <v>2117</v>
      </c>
      <c r="K449" s="45" t="s">
        <v>3083</v>
      </c>
      <c r="L449" s="46">
        <v>4</v>
      </c>
      <c r="M449" s="46">
        <v>1</v>
      </c>
      <c r="N449" s="45" t="s">
        <v>2118</v>
      </c>
    </row>
    <row r="450" spans="1:14" ht="75">
      <c r="A450" s="45" t="s">
        <v>101</v>
      </c>
      <c r="B450" s="45" t="s">
        <v>3136</v>
      </c>
      <c r="C450" s="45" t="s">
        <v>602</v>
      </c>
      <c r="D450" s="45" t="s">
        <v>604</v>
      </c>
      <c r="E450" s="45" t="s">
        <v>3079</v>
      </c>
      <c r="F450" s="45" t="s">
        <v>2119</v>
      </c>
      <c r="G450" s="45" t="s">
        <v>2120</v>
      </c>
      <c r="H450" s="45" t="s">
        <v>626</v>
      </c>
      <c r="I450" s="45" t="s">
        <v>627</v>
      </c>
      <c r="J450" s="45" t="s">
        <v>2121</v>
      </c>
      <c r="K450" s="45" t="s">
        <v>3080</v>
      </c>
      <c r="L450" s="46">
        <v>4</v>
      </c>
      <c r="M450" s="46">
        <v>3</v>
      </c>
      <c r="N450" s="45" t="s">
        <v>2122</v>
      </c>
    </row>
    <row r="451" spans="1:14" ht="60">
      <c r="A451" s="45" t="s">
        <v>64</v>
      </c>
      <c r="B451" s="45" t="s">
        <v>3078</v>
      </c>
      <c r="C451" s="45" t="s">
        <v>603</v>
      </c>
      <c r="D451" s="45" t="s">
        <v>604</v>
      </c>
      <c r="E451" s="45" t="s">
        <v>3081</v>
      </c>
      <c r="F451" s="45" t="s">
        <v>2123</v>
      </c>
      <c r="G451" s="45" t="s">
        <v>2124</v>
      </c>
      <c r="H451" s="45" t="s">
        <v>631</v>
      </c>
      <c r="I451" s="45" t="s">
        <v>632</v>
      </c>
      <c r="J451" s="45" t="s">
        <v>808</v>
      </c>
      <c r="K451" s="45" t="s">
        <v>3080</v>
      </c>
      <c r="L451" s="46">
        <v>4</v>
      </c>
      <c r="M451" s="46">
        <v>3</v>
      </c>
      <c r="N451" s="45" t="s">
        <v>2125</v>
      </c>
    </row>
    <row r="452" spans="1:14" ht="60">
      <c r="A452" s="45" t="s">
        <v>87</v>
      </c>
      <c r="B452" s="45" t="s">
        <v>3133</v>
      </c>
      <c r="C452" s="45" t="s">
        <v>3137</v>
      </c>
      <c r="D452" s="45" t="s">
        <v>712</v>
      </c>
      <c r="E452" s="45" t="s">
        <v>3096</v>
      </c>
      <c r="F452" s="45" t="s">
        <v>2126</v>
      </c>
      <c r="G452" s="45" t="s">
        <v>2127</v>
      </c>
      <c r="H452" s="45" t="s">
        <v>812</v>
      </c>
      <c r="I452" s="45" t="s">
        <v>812</v>
      </c>
      <c r="J452" s="45" t="s">
        <v>2915</v>
      </c>
      <c r="K452" s="45" t="s">
        <v>3080</v>
      </c>
      <c r="L452" s="46">
        <v>4</v>
      </c>
      <c r="M452" s="46">
        <v>3</v>
      </c>
      <c r="N452" s="45" t="s">
        <v>2125</v>
      </c>
    </row>
    <row r="453" spans="1:14" ht="45">
      <c r="A453" s="45" t="s">
        <v>405</v>
      </c>
      <c r="B453" s="45" t="s">
        <v>3115</v>
      </c>
      <c r="C453" s="45" t="s">
        <v>13</v>
      </c>
      <c r="D453" s="45" t="s">
        <v>604</v>
      </c>
      <c r="E453" s="45" t="s">
        <v>3082</v>
      </c>
      <c r="F453" s="45" t="s">
        <v>2128</v>
      </c>
      <c r="G453" s="45" t="s">
        <v>2129</v>
      </c>
      <c r="H453" s="45" t="s">
        <v>605</v>
      </c>
      <c r="I453" s="45" t="s">
        <v>606</v>
      </c>
      <c r="J453" s="45" t="s">
        <v>2130</v>
      </c>
      <c r="K453" s="45" t="s">
        <v>3083</v>
      </c>
      <c r="L453" s="46">
        <v>4</v>
      </c>
      <c r="M453" s="46">
        <v>2</v>
      </c>
      <c r="N453" s="45" t="s">
        <v>2131</v>
      </c>
    </row>
    <row r="454" spans="1:14" ht="90">
      <c r="A454" s="45" t="s">
        <v>425</v>
      </c>
      <c r="B454" s="45" t="s">
        <v>3133</v>
      </c>
      <c r="C454" s="45" t="s">
        <v>17</v>
      </c>
      <c r="D454" s="45" t="s">
        <v>712</v>
      </c>
      <c r="E454" s="45" t="s">
        <v>3138</v>
      </c>
      <c r="F454" s="45" t="s">
        <v>2132</v>
      </c>
      <c r="G454" s="45" t="s">
        <v>2133</v>
      </c>
      <c r="H454" s="45" t="s">
        <v>812</v>
      </c>
      <c r="I454" s="45" t="s">
        <v>812</v>
      </c>
      <c r="J454" s="45" t="s">
        <v>1312</v>
      </c>
      <c r="K454" s="45" t="s">
        <v>3080</v>
      </c>
      <c r="L454" s="46">
        <v>4</v>
      </c>
      <c r="M454" s="46">
        <v>2</v>
      </c>
      <c r="N454" s="45" t="s">
        <v>2134</v>
      </c>
    </row>
    <row r="455" spans="1:14" ht="75">
      <c r="A455" s="45" t="s">
        <v>501</v>
      </c>
      <c r="B455" s="45" t="s">
        <v>3105</v>
      </c>
      <c r="C455" s="45" t="s">
        <v>29</v>
      </c>
      <c r="D455" s="45" t="s">
        <v>604</v>
      </c>
      <c r="E455" s="45" t="s">
        <v>3085</v>
      </c>
      <c r="F455" s="45" t="s">
        <v>2135</v>
      </c>
      <c r="G455" s="45" t="s">
        <v>2136</v>
      </c>
      <c r="H455" s="45" t="s">
        <v>619</v>
      </c>
      <c r="I455" s="45" t="s">
        <v>716</v>
      </c>
      <c r="J455" s="45" t="s">
        <v>2134</v>
      </c>
      <c r="K455" s="45" t="s">
        <v>3080</v>
      </c>
      <c r="L455" s="46">
        <v>4</v>
      </c>
      <c r="M455" s="46">
        <v>2</v>
      </c>
      <c r="N455" s="45" t="s">
        <v>2134</v>
      </c>
    </row>
    <row r="456" spans="1:14" ht="75">
      <c r="A456" s="45" t="s">
        <v>277</v>
      </c>
      <c r="B456" s="45" t="s">
        <v>3102</v>
      </c>
      <c r="C456" s="45" t="s">
        <v>11</v>
      </c>
      <c r="D456" s="45" t="s">
        <v>604</v>
      </c>
      <c r="E456" s="45" t="s">
        <v>3103</v>
      </c>
      <c r="F456" s="45" t="s">
        <v>2137</v>
      </c>
      <c r="G456" s="45" t="s">
        <v>2138</v>
      </c>
      <c r="H456" s="45" t="s">
        <v>640</v>
      </c>
      <c r="I456" s="45" t="s">
        <v>652</v>
      </c>
      <c r="J456" s="45" t="s">
        <v>2059</v>
      </c>
      <c r="K456" s="45" t="s">
        <v>3104</v>
      </c>
      <c r="L456" s="46">
        <v>4</v>
      </c>
      <c r="M456" s="46">
        <v>2</v>
      </c>
      <c r="N456" s="45" t="s">
        <v>2134</v>
      </c>
    </row>
    <row r="457" spans="1:14" ht="60">
      <c r="A457" s="45" t="s">
        <v>236</v>
      </c>
      <c r="B457" s="45" t="s">
        <v>3105</v>
      </c>
      <c r="C457" s="45" t="s">
        <v>10</v>
      </c>
      <c r="D457" s="45" t="s">
        <v>604</v>
      </c>
      <c r="E457" s="45" t="s">
        <v>3081</v>
      </c>
      <c r="F457" s="45" t="s">
        <v>2139</v>
      </c>
      <c r="G457" s="45" t="s">
        <v>2140</v>
      </c>
      <c r="H457" s="45" t="s">
        <v>920</v>
      </c>
      <c r="I457" s="45" t="s">
        <v>714</v>
      </c>
      <c r="J457" s="45" t="s">
        <v>1899</v>
      </c>
      <c r="K457" s="45" t="s">
        <v>3080</v>
      </c>
      <c r="L457" s="46">
        <v>3</v>
      </c>
      <c r="M457" s="46">
        <v>8</v>
      </c>
      <c r="N457" s="45" t="s">
        <v>2141</v>
      </c>
    </row>
    <row r="458" spans="1:14" ht="45">
      <c r="A458" s="45" t="s">
        <v>80</v>
      </c>
      <c r="B458" s="45" t="s">
        <v>3102</v>
      </c>
      <c r="C458" s="45" t="s">
        <v>8</v>
      </c>
      <c r="D458" s="45" t="s">
        <v>604</v>
      </c>
      <c r="E458" s="45" t="s">
        <v>3079</v>
      </c>
      <c r="F458" s="45" t="s">
        <v>3020</v>
      </c>
      <c r="G458" s="45" t="s">
        <v>3021</v>
      </c>
      <c r="H458" s="45" t="s">
        <v>669</v>
      </c>
      <c r="I458" s="45" t="s">
        <v>670</v>
      </c>
      <c r="J458" s="45" t="s">
        <v>3139</v>
      </c>
      <c r="K458" s="45" t="s">
        <v>3080</v>
      </c>
      <c r="L458" s="46">
        <v>4</v>
      </c>
      <c r="M458" s="46">
        <v>1</v>
      </c>
      <c r="N458" s="45" t="s">
        <v>2142</v>
      </c>
    </row>
    <row r="459" spans="1:14" ht="75">
      <c r="A459" s="45" t="s">
        <v>82</v>
      </c>
      <c r="B459" s="45" t="s">
        <v>3115</v>
      </c>
      <c r="C459" s="45" t="s">
        <v>8</v>
      </c>
      <c r="D459" s="45" t="s">
        <v>604</v>
      </c>
      <c r="E459" s="45" t="s">
        <v>3079</v>
      </c>
      <c r="F459" s="45" t="s">
        <v>2143</v>
      </c>
      <c r="G459" s="45" t="s">
        <v>2144</v>
      </c>
      <c r="H459" s="45" t="s">
        <v>667</v>
      </c>
      <c r="I459" s="45" t="s">
        <v>668</v>
      </c>
      <c r="J459" s="45" t="s">
        <v>2145</v>
      </c>
      <c r="K459" s="45" t="s">
        <v>3080</v>
      </c>
      <c r="L459" s="46">
        <v>3</v>
      </c>
      <c r="M459" s="46">
        <v>1</v>
      </c>
      <c r="N459" s="45" t="s">
        <v>1900</v>
      </c>
    </row>
    <row r="460" spans="1:14" ht="75">
      <c r="A460" s="45" t="s">
        <v>367</v>
      </c>
      <c r="B460" s="45" t="s">
        <v>3105</v>
      </c>
      <c r="C460" s="45" t="s">
        <v>13</v>
      </c>
      <c r="D460" s="45" t="s">
        <v>604</v>
      </c>
      <c r="E460" s="45" t="s">
        <v>3081</v>
      </c>
      <c r="F460" s="45" t="s">
        <v>2146</v>
      </c>
      <c r="G460" s="45" t="s">
        <v>2147</v>
      </c>
      <c r="H460" s="45" t="s">
        <v>605</v>
      </c>
      <c r="I460" s="45" t="s">
        <v>606</v>
      </c>
      <c r="J460" s="45" t="s">
        <v>2148</v>
      </c>
      <c r="K460" s="45" t="s">
        <v>3080</v>
      </c>
      <c r="L460" s="46">
        <v>4</v>
      </c>
      <c r="M460" s="46">
        <v>1</v>
      </c>
      <c r="N460" s="45" t="s">
        <v>2148</v>
      </c>
    </row>
    <row r="461" spans="1:14" ht="60">
      <c r="A461" s="45" t="s">
        <v>406</v>
      </c>
      <c r="B461" s="45" t="s">
        <v>3105</v>
      </c>
      <c r="C461" s="45" t="s">
        <v>13</v>
      </c>
      <c r="D461" s="45" t="s">
        <v>604</v>
      </c>
      <c r="E461" s="45" t="s">
        <v>3081</v>
      </c>
      <c r="F461" s="45" t="s">
        <v>2149</v>
      </c>
      <c r="G461" s="45" t="s">
        <v>2150</v>
      </c>
      <c r="H461" s="45" t="s">
        <v>605</v>
      </c>
      <c r="I461" s="45" t="s">
        <v>606</v>
      </c>
      <c r="J461" s="45" t="s">
        <v>1899</v>
      </c>
      <c r="K461" s="45" t="s">
        <v>3080</v>
      </c>
      <c r="L461" s="46">
        <v>4</v>
      </c>
      <c r="M461" s="46">
        <v>1</v>
      </c>
      <c r="N461" s="45" t="s">
        <v>2148</v>
      </c>
    </row>
    <row r="462" spans="1:14" ht="75">
      <c r="A462" s="45" t="s">
        <v>59</v>
      </c>
      <c r="B462" s="45" t="s">
        <v>3105</v>
      </c>
      <c r="C462" s="45" t="s">
        <v>7</v>
      </c>
      <c r="D462" s="45" t="s">
        <v>604</v>
      </c>
      <c r="E462" s="45" t="s">
        <v>20</v>
      </c>
      <c r="F462" s="45" t="s">
        <v>2151</v>
      </c>
      <c r="G462" s="45" t="s">
        <v>2152</v>
      </c>
      <c r="H462" s="45" t="s">
        <v>624</v>
      </c>
      <c r="I462" s="45" t="s">
        <v>625</v>
      </c>
      <c r="J462" s="45" t="s">
        <v>1945</v>
      </c>
      <c r="K462" s="45" t="s">
        <v>3083</v>
      </c>
      <c r="L462" s="46">
        <v>2</v>
      </c>
      <c r="M462" s="46">
        <v>2</v>
      </c>
      <c r="N462" s="45" t="s">
        <v>2153</v>
      </c>
    </row>
    <row r="463" spans="1:14" ht="90">
      <c r="A463" s="45" t="s">
        <v>137</v>
      </c>
      <c r="B463" s="45" t="s">
        <v>3114</v>
      </c>
      <c r="C463" s="45" t="s">
        <v>30</v>
      </c>
      <c r="D463" s="45" t="s">
        <v>604</v>
      </c>
      <c r="E463" s="45" t="s">
        <v>3100</v>
      </c>
      <c r="F463" s="45" t="s">
        <v>2154</v>
      </c>
      <c r="G463" s="45" t="s">
        <v>2155</v>
      </c>
      <c r="H463" s="45" t="s">
        <v>662</v>
      </c>
      <c r="I463" s="45" t="s">
        <v>812</v>
      </c>
      <c r="J463" s="45" t="s">
        <v>2156</v>
      </c>
      <c r="K463" s="45" t="s">
        <v>3083</v>
      </c>
      <c r="L463" s="46">
        <v>4</v>
      </c>
      <c r="M463" s="46">
        <v>0</v>
      </c>
      <c r="N463" s="45" t="s">
        <v>1988</v>
      </c>
    </row>
    <row r="464" spans="1:14" ht="60">
      <c r="A464" s="45" t="s">
        <v>240</v>
      </c>
      <c r="B464" s="45" t="s">
        <v>3114</v>
      </c>
      <c r="C464" s="45" t="s">
        <v>10</v>
      </c>
      <c r="D464" s="45" t="s">
        <v>604</v>
      </c>
      <c r="E464" s="45" t="s">
        <v>3082</v>
      </c>
      <c r="F464" s="45" t="s">
        <v>2157</v>
      </c>
      <c r="G464" s="45" t="s">
        <v>2158</v>
      </c>
      <c r="H464" s="45" t="s">
        <v>920</v>
      </c>
      <c r="I464" s="45" t="s">
        <v>714</v>
      </c>
      <c r="J464" s="45" t="s">
        <v>2041</v>
      </c>
      <c r="K464" s="45" t="s">
        <v>3083</v>
      </c>
      <c r="L464" s="46">
        <v>2</v>
      </c>
      <c r="M464" s="46">
        <v>2</v>
      </c>
      <c r="N464" s="45" t="s">
        <v>2159</v>
      </c>
    </row>
    <row r="465" spans="1:14" ht="60">
      <c r="A465" s="45" t="s">
        <v>39</v>
      </c>
      <c r="B465" s="45" t="s">
        <v>3102</v>
      </c>
      <c r="C465" s="45" t="s">
        <v>2160</v>
      </c>
      <c r="D465" s="45" t="s">
        <v>604</v>
      </c>
      <c r="E465" s="45" t="s">
        <v>3079</v>
      </c>
      <c r="F465" s="45" t="s">
        <v>2161</v>
      </c>
      <c r="G465" s="45" t="s">
        <v>2162</v>
      </c>
      <c r="H465" s="45" t="s">
        <v>812</v>
      </c>
      <c r="I465" s="45" t="s">
        <v>812</v>
      </c>
      <c r="J465" s="45" t="s">
        <v>2423</v>
      </c>
      <c r="K465" s="45" t="s">
        <v>3080</v>
      </c>
      <c r="L465" s="46">
        <v>3</v>
      </c>
      <c r="M465" s="46">
        <v>11</v>
      </c>
      <c r="N465" s="45" t="s">
        <v>2163</v>
      </c>
    </row>
    <row r="466" spans="1:14" ht="60">
      <c r="A466" s="45" t="s">
        <v>407</v>
      </c>
      <c r="B466" s="45" t="s">
        <v>3115</v>
      </c>
      <c r="C466" s="45" t="s">
        <v>13</v>
      </c>
      <c r="D466" s="45" t="s">
        <v>604</v>
      </c>
      <c r="E466" s="45" t="s">
        <v>3079</v>
      </c>
      <c r="F466" s="45" t="s">
        <v>2164</v>
      </c>
      <c r="G466" s="45" t="s">
        <v>2165</v>
      </c>
      <c r="H466" s="45" t="s">
        <v>605</v>
      </c>
      <c r="I466" s="45" t="s">
        <v>606</v>
      </c>
      <c r="J466" s="45" t="s">
        <v>2166</v>
      </c>
      <c r="K466" s="45" t="s">
        <v>3080</v>
      </c>
      <c r="L466" s="46">
        <v>3</v>
      </c>
      <c r="M466" s="46">
        <v>11</v>
      </c>
      <c r="N466" s="45" t="s">
        <v>2167</v>
      </c>
    </row>
    <row r="467" spans="1:14" ht="75">
      <c r="A467" s="45" t="s">
        <v>177</v>
      </c>
      <c r="B467" s="45" t="s">
        <v>3114</v>
      </c>
      <c r="C467" s="45" t="s">
        <v>9</v>
      </c>
      <c r="D467" s="45" t="s">
        <v>604</v>
      </c>
      <c r="E467" s="45" t="s">
        <v>3084</v>
      </c>
      <c r="F467" s="45" t="s">
        <v>2168</v>
      </c>
      <c r="G467" s="45" t="s">
        <v>2169</v>
      </c>
      <c r="H467" s="45" t="s">
        <v>656</v>
      </c>
      <c r="I467" s="45" t="s">
        <v>745</v>
      </c>
      <c r="J467" s="45" t="s">
        <v>820</v>
      </c>
      <c r="K467" s="45" t="s">
        <v>3083</v>
      </c>
      <c r="L467" s="46">
        <v>1</v>
      </c>
      <c r="M467" s="46">
        <v>11</v>
      </c>
      <c r="N467" s="45" t="s">
        <v>1942</v>
      </c>
    </row>
    <row r="468" spans="1:14" ht="90">
      <c r="A468" s="45" t="s">
        <v>224</v>
      </c>
      <c r="B468" s="45" t="s">
        <v>3102</v>
      </c>
      <c r="C468" s="45" t="s">
        <v>10</v>
      </c>
      <c r="D468" s="45" t="s">
        <v>604</v>
      </c>
      <c r="E468" s="45" t="s">
        <v>3082</v>
      </c>
      <c r="F468" s="45" t="s">
        <v>2170</v>
      </c>
      <c r="G468" s="45" t="s">
        <v>2171</v>
      </c>
      <c r="H468" s="45" t="s">
        <v>675</v>
      </c>
      <c r="I468" s="45" t="s">
        <v>725</v>
      </c>
      <c r="J468" s="45" t="s">
        <v>3022</v>
      </c>
      <c r="K468" s="45" t="s">
        <v>3083</v>
      </c>
      <c r="L468" s="46">
        <v>2</v>
      </c>
      <c r="M468" s="46">
        <v>11</v>
      </c>
      <c r="N468" s="45" t="s">
        <v>2172</v>
      </c>
    </row>
    <row r="469" spans="1:14" ht="75">
      <c r="A469" s="45" t="s">
        <v>40</v>
      </c>
      <c r="B469" s="45" t="s">
        <v>3140</v>
      </c>
      <c r="C469" s="45" t="s">
        <v>33</v>
      </c>
      <c r="D469" s="45" t="s">
        <v>604</v>
      </c>
      <c r="E469" s="45" t="s">
        <v>3103</v>
      </c>
      <c r="F469" s="45" t="s">
        <v>2173</v>
      </c>
      <c r="G469" s="45" t="s">
        <v>2174</v>
      </c>
      <c r="H469" s="45" t="s">
        <v>692</v>
      </c>
      <c r="I469" s="45" t="s">
        <v>693</v>
      </c>
      <c r="J469" s="45" t="s">
        <v>2175</v>
      </c>
      <c r="K469" s="45" t="s">
        <v>3095</v>
      </c>
      <c r="L469" s="46">
        <v>3</v>
      </c>
      <c r="M469" s="46">
        <v>10</v>
      </c>
      <c r="N469" s="45" t="s">
        <v>2176</v>
      </c>
    </row>
    <row r="470" spans="1:14" ht="105">
      <c r="A470" s="45" t="s">
        <v>427</v>
      </c>
      <c r="B470" s="45" t="s">
        <v>3094</v>
      </c>
      <c r="C470" s="45" t="s">
        <v>17</v>
      </c>
      <c r="D470" s="45" t="s">
        <v>604</v>
      </c>
      <c r="E470" s="45" t="s">
        <v>3141</v>
      </c>
      <c r="F470" s="45" t="s">
        <v>2177</v>
      </c>
      <c r="G470" s="45" t="s">
        <v>2178</v>
      </c>
      <c r="H470" s="45" t="s">
        <v>623</v>
      </c>
      <c r="I470" s="45" t="s">
        <v>812</v>
      </c>
      <c r="J470" s="45" t="s">
        <v>2179</v>
      </c>
      <c r="K470" s="45" t="s">
        <v>3086</v>
      </c>
      <c r="L470" s="46">
        <v>3</v>
      </c>
      <c r="M470" s="46">
        <v>11</v>
      </c>
      <c r="N470" s="45" t="s">
        <v>2167</v>
      </c>
    </row>
    <row r="471" spans="1:14" ht="60">
      <c r="A471" s="45" t="s">
        <v>239</v>
      </c>
      <c r="B471" s="45" t="s">
        <v>3114</v>
      </c>
      <c r="C471" s="45" t="s">
        <v>10</v>
      </c>
      <c r="D471" s="45" t="s">
        <v>604</v>
      </c>
      <c r="E471" s="45" t="s">
        <v>3100</v>
      </c>
      <c r="F471" s="45" t="s">
        <v>2180</v>
      </c>
      <c r="G471" s="45" t="s">
        <v>2181</v>
      </c>
      <c r="H471" s="45" t="s">
        <v>920</v>
      </c>
      <c r="I471" s="45" t="s">
        <v>714</v>
      </c>
      <c r="J471" s="45" t="s">
        <v>2172</v>
      </c>
      <c r="K471" s="45" t="s">
        <v>3083</v>
      </c>
      <c r="L471" s="46">
        <v>2</v>
      </c>
      <c r="M471" s="46">
        <v>11</v>
      </c>
      <c r="N471" s="45" t="s">
        <v>2172</v>
      </c>
    </row>
    <row r="472" spans="1:14" ht="60">
      <c r="A472" s="45" t="s">
        <v>318</v>
      </c>
      <c r="B472" s="45" t="s">
        <v>3105</v>
      </c>
      <c r="C472" s="45" t="s">
        <v>12</v>
      </c>
      <c r="D472" s="45" t="s">
        <v>604</v>
      </c>
      <c r="E472" s="45" t="s">
        <v>3081</v>
      </c>
      <c r="F472" s="45" t="s">
        <v>2182</v>
      </c>
      <c r="G472" s="45" t="s">
        <v>2183</v>
      </c>
      <c r="H472" s="45" t="s">
        <v>638</v>
      </c>
      <c r="I472" s="45" t="s">
        <v>812</v>
      </c>
      <c r="J472" s="45" t="s">
        <v>1899</v>
      </c>
      <c r="K472" s="45" t="s">
        <v>3080</v>
      </c>
      <c r="L472" s="46">
        <v>3</v>
      </c>
      <c r="M472" s="46">
        <v>10</v>
      </c>
      <c r="N472" s="45" t="s">
        <v>2184</v>
      </c>
    </row>
    <row r="473" spans="1:14" ht="75">
      <c r="A473" s="45" t="s">
        <v>106</v>
      </c>
      <c r="B473" s="45" t="s">
        <v>3114</v>
      </c>
      <c r="C473" s="45" t="s">
        <v>657</v>
      </c>
      <c r="D473" s="45" t="s">
        <v>604</v>
      </c>
      <c r="E473" s="45" t="s">
        <v>3100</v>
      </c>
      <c r="F473" s="45" t="s">
        <v>2185</v>
      </c>
      <c r="G473" s="45" t="s">
        <v>2186</v>
      </c>
      <c r="H473" s="45" t="s">
        <v>658</v>
      </c>
      <c r="I473" s="45" t="s">
        <v>659</v>
      </c>
      <c r="J473" s="45" t="s">
        <v>808</v>
      </c>
      <c r="K473" s="45" t="s">
        <v>3083</v>
      </c>
      <c r="L473" s="46">
        <v>3</v>
      </c>
      <c r="M473" s="46">
        <v>10</v>
      </c>
      <c r="N473" s="45" t="s">
        <v>2184</v>
      </c>
    </row>
    <row r="474" spans="1:14" ht="75">
      <c r="A474" s="45" t="s">
        <v>279</v>
      </c>
      <c r="B474" s="45" t="s">
        <v>3126</v>
      </c>
      <c r="C474" s="45" t="s">
        <v>11</v>
      </c>
      <c r="D474" s="45" t="s">
        <v>604</v>
      </c>
      <c r="E474" s="45" t="s">
        <v>3107</v>
      </c>
      <c r="F474" s="45" t="s">
        <v>2187</v>
      </c>
      <c r="G474" s="45" t="s">
        <v>2188</v>
      </c>
      <c r="H474" s="45" t="s">
        <v>640</v>
      </c>
      <c r="I474" s="45" t="s">
        <v>652</v>
      </c>
      <c r="J474" s="45" t="s">
        <v>2184</v>
      </c>
      <c r="K474" s="45" t="s">
        <v>3104</v>
      </c>
      <c r="L474" s="46">
        <v>3</v>
      </c>
      <c r="M474" s="46">
        <v>10</v>
      </c>
      <c r="N474" s="45" t="s">
        <v>2184</v>
      </c>
    </row>
    <row r="475" spans="1:14" ht="45">
      <c r="A475" s="45" t="s">
        <v>396</v>
      </c>
      <c r="B475" s="45" t="s">
        <v>3102</v>
      </c>
      <c r="C475" s="45" t="s">
        <v>13</v>
      </c>
      <c r="D475" s="45" t="s">
        <v>604</v>
      </c>
      <c r="E475" s="45" t="s">
        <v>3100</v>
      </c>
      <c r="F475" s="45" t="s">
        <v>2189</v>
      </c>
      <c r="G475" s="45" t="s">
        <v>2190</v>
      </c>
      <c r="H475" s="45" t="s">
        <v>671</v>
      </c>
      <c r="I475" s="45" t="s">
        <v>672</v>
      </c>
      <c r="J475" s="45" t="s">
        <v>1998</v>
      </c>
      <c r="K475" s="45" t="s">
        <v>3083</v>
      </c>
      <c r="L475" s="46">
        <v>1</v>
      </c>
      <c r="M475" s="46">
        <v>10</v>
      </c>
      <c r="N475" s="45" t="s">
        <v>2191</v>
      </c>
    </row>
    <row r="476" spans="1:14" ht="60">
      <c r="A476" s="45" t="s">
        <v>235</v>
      </c>
      <c r="B476" s="45" t="s">
        <v>3094</v>
      </c>
      <c r="C476" s="45" t="s">
        <v>10</v>
      </c>
      <c r="D476" s="45" t="s">
        <v>604</v>
      </c>
      <c r="E476" s="45" t="s">
        <v>3079</v>
      </c>
      <c r="F476" s="45" t="s">
        <v>678</v>
      </c>
      <c r="G476" s="45" t="s">
        <v>2192</v>
      </c>
      <c r="H476" s="45" t="s">
        <v>920</v>
      </c>
      <c r="I476" s="45" t="s">
        <v>714</v>
      </c>
      <c r="J476" s="45" t="s">
        <v>2193</v>
      </c>
      <c r="K476" s="45" t="s">
        <v>3080</v>
      </c>
      <c r="L476" s="46">
        <v>3</v>
      </c>
      <c r="M476" s="46">
        <v>10</v>
      </c>
      <c r="N476" s="45" t="s">
        <v>2184</v>
      </c>
    </row>
    <row r="477" spans="1:14" ht="75">
      <c r="A477" s="45" t="s">
        <v>41</v>
      </c>
      <c r="B477" s="45" t="s">
        <v>3126</v>
      </c>
      <c r="C477" s="45" t="s">
        <v>11</v>
      </c>
      <c r="D477" s="45" t="s">
        <v>604</v>
      </c>
      <c r="E477" s="45" t="s">
        <v>3103</v>
      </c>
      <c r="F477" s="45" t="s">
        <v>2194</v>
      </c>
      <c r="G477" s="45" t="s">
        <v>2195</v>
      </c>
      <c r="H477" s="45" t="s">
        <v>640</v>
      </c>
      <c r="I477" s="45" t="s">
        <v>812</v>
      </c>
      <c r="J477" s="45" t="s">
        <v>3142</v>
      </c>
      <c r="K477" s="45" t="s">
        <v>3095</v>
      </c>
      <c r="L477" s="46">
        <v>3</v>
      </c>
      <c r="M477" s="46">
        <v>5</v>
      </c>
      <c r="N477" s="45" t="s">
        <v>2196</v>
      </c>
    </row>
    <row r="478" spans="1:14" ht="75">
      <c r="A478" s="45" t="s">
        <v>43</v>
      </c>
      <c r="B478" s="45" t="s">
        <v>3126</v>
      </c>
      <c r="C478" s="45" t="s">
        <v>33</v>
      </c>
      <c r="D478" s="45" t="s">
        <v>604</v>
      </c>
      <c r="E478" s="45" t="s">
        <v>3103</v>
      </c>
      <c r="F478" s="45" t="s">
        <v>2197</v>
      </c>
      <c r="G478" s="45" t="s">
        <v>2198</v>
      </c>
      <c r="H478" s="45" t="s">
        <v>692</v>
      </c>
      <c r="I478" s="45" t="s">
        <v>696</v>
      </c>
      <c r="J478" s="45" t="s">
        <v>2199</v>
      </c>
      <c r="K478" s="45" t="s">
        <v>3095</v>
      </c>
      <c r="L478" s="46">
        <v>2</v>
      </c>
      <c r="M478" s="46">
        <v>11</v>
      </c>
      <c r="N478" s="45" t="s">
        <v>2199</v>
      </c>
    </row>
    <row r="479" spans="1:14" ht="75">
      <c r="A479" s="45" t="s">
        <v>44</v>
      </c>
      <c r="B479" s="45" t="s">
        <v>3126</v>
      </c>
      <c r="C479" s="45" t="s">
        <v>33</v>
      </c>
      <c r="D479" s="45" t="s">
        <v>604</v>
      </c>
      <c r="E479" s="45" t="s">
        <v>3103</v>
      </c>
      <c r="F479" s="45" t="s">
        <v>2200</v>
      </c>
      <c r="G479" s="45" t="s">
        <v>2201</v>
      </c>
      <c r="H479" s="45" t="s">
        <v>692</v>
      </c>
      <c r="I479" s="45" t="s">
        <v>695</v>
      </c>
      <c r="J479" s="45" t="s">
        <v>2202</v>
      </c>
      <c r="K479" s="45" t="s">
        <v>3095</v>
      </c>
      <c r="L479" s="46">
        <v>3</v>
      </c>
      <c r="M479" s="46">
        <v>2</v>
      </c>
      <c r="N479" s="45" t="s">
        <v>2202</v>
      </c>
    </row>
    <row r="480" spans="1:14" ht="90">
      <c r="A480" s="45" t="s">
        <v>121</v>
      </c>
      <c r="B480" s="45" t="s">
        <v>3105</v>
      </c>
      <c r="C480" s="45" t="s">
        <v>30</v>
      </c>
      <c r="D480" s="45" t="s">
        <v>604</v>
      </c>
      <c r="E480" s="45" t="s">
        <v>3081</v>
      </c>
      <c r="F480" s="45" t="s">
        <v>2203</v>
      </c>
      <c r="G480" s="45" t="s">
        <v>2204</v>
      </c>
      <c r="H480" s="45" t="s">
        <v>630</v>
      </c>
      <c r="I480" s="45" t="s">
        <v>812</v>
      </c>
      <c r="J480" s="45" t="s">
        <v>2205</v>
      </c>
      <c r="K480" s="45" t="s">
        <v>3080</v>
      </c>
      <c r="L480" s="46">
        <v>3</v>
      </c>
      <c r="M480" s="46">
        <v>9</v>
      </c>
      <c r="N480" s="45" t="s">
        <v>2205</v>
      </c>
    </row>
    <row r="481" spans="1:14" ht="60">
      <c r="A481" s="45" t="s">
        <v>2206</v>
      </c>
      <c r="B481" s="45" t="s">
        <v>3094</v>
      </c>
      <c r="C481" s="45" t="s">
        <v>12</v>
      </c>
      <c r="D481" s="45" t="s">
        <v>604</v>
      </c>
      <c r="E481" s="45" t="s">
        <v>3079</v>
      </c>
      <c r="F481" s="45" t="s">
        <v>2207</v>
      </c>
      <c r="G481" s="45" t="s">
        <v>2208</v>
      </c>
      <c r="H481" s="45" t="s">
        <v>638</v>
      </c>
      <c r="I481" s="45" t="s">
        <v>812</v>
      </c>
      <c r="J481" s="45" t="s">
        <v>1806</v>
      </c>
      <c r="K481" s="45" t="s">
        <v>3080</v>
      </c>
      <c r="L481" s="46">
        <v>0</v>
      </c>
      <c r="M481" s="46">
        <v>7</v>
      </c>
      <c r="N481" s="45" t="s">
        <v>1806</v>
      </c>
    </row>
    <row r="482" spans="1:14" ht="90">
      <c r="A482" s="45" t="s">
        <v>216</v>
      </c>
      <c r="B482" s="45" t="s">
        <v>3105</v>
      </c>
      <c r="C482" s="45" t="s">
        <v>10</v>
      </c>
      <c r="D482" s="45" t="s">
        <v>604</v>
      </c>
      <c r="E482" s="45" t="s">
        <v>3081</v>
      </c>
      <c r="F482" s="45" t="s">
        <v>2209</v>
      </c>
      <c r="G482" s="45" t="s">
        <v>2210</v>
      </c>
      <c r="H482" s="45" t="s">
        <v>674</v>
      </c>
      <c r="I482" s="45" t="s">
        <v>724</v>
      </c>
      <c r="J482" s="45" t="s">
        <v>2211</v>
      </c>
      <c r="K482" s="45" t="s">
        <v>3080</v>
      </c>
      <c r="L482" s="46">
        <v>3</v>
      </c>
      <c r="M482" s="46">
        <v>9</v>
      </c>
      <c r="N482" s="45" t="s">
        <v>2211</v>
      </c>
    </row>
    <row r="483" spans="1:14" ht="75">
      <c r="A483" s="45" t="s">
        <v>335</v>
      </c>
      <c r="B483" s="45" t="s">
        <v>3114</v>
      </c>
      <c r="C483" s="45" t="s">
        <v>12</v>
      </c>
      <c r="D483" s="45" t="s">
        <v>604</v>
      </c>
      <c r="E483" s="45" t="s">
        <v>3100</v>
      </c>
      <c r="F483" s="45" t="s">
        <v>2212</v>
      </c>
      <c r="G483" s="45" t="s">
        <v>2213</v>
      </c>
      <c r="H483" s="45" t="s">
        <v>651</v>
      </c>
      <c r="I483" s="45" t="s">
        <v>812</v>
      </c>
      <c r="J483" s="45" t="s">
        <v>2211</v>
      </c>
      <c r="K483" s="45" t="s">
        <v>3095</v>
      </c>
      <c r="L483" s="46">
        <v>3</v>
      </c>
      <c r="M483" s="46">
        <v>9</v>
      </c>
      <c r="N483" s="45" t="s">
        <v>2211</v>
      </c>
    </row>
    <row r="484" spans="1:14" ht="60">
      <c r="A484" s="45" t="s">
        <v>594</v>
      </c>
      <c r="B484" s="45" t="s">
        <v>3105</v>
      </c>
      <c r="C484" s="45" t="s">
        <v>34</v>
      </c>
      <c r="D484" s="45" t="s">
        <v>604</v>
      </c>
      <c r="E484" s="45" t="s">
        <v>3081</v>
      </c>
      <c r="F484" s="45" t="s">
        <v>2214</v>
      </c>
      <c r="G484" s="45" t="s">
        <v>2215</v>
      </c>
      <c r="H484" s="45" t="s">
        <v>655</v>
      </c>
      <c r="I484" s="45" t="s">
        <v>812</v>
      </c>
      <c r="J484" s="45" t="s">
        <v>1899</v>
      </c>
      <c r="K484" s="45" t="s">
        <v>3080</v>
      </c>
      <c r="L484" s="46">
        <v>3</v>
      </c>
      <c r="M484" s="46">
        <v>9</v>
      </c>
      <c r="N484" s="45" t="s">
        <v>2216</v>
      </c>
    </row>
    <row r="485" spans="1:14" ht="90">
      <c r="A485" s="45" t="s">
        <v>127</v>
      </c>
      <c r="B485" s="45" t="s">
        <v>3114</v>
      </c>
      <c r="C485" s="45" t="s">
        <v>30</v>
      </c>
      <c r="D485" s="45" t="s">
        <v>604</v>
      </c>
      <c r="E485" s="45" t="s">
        <v>3082</v>
      </c>
      <c r="F485" s="45" t="s">
        <v>683</v>
      </c>
      <c r="G485" s="45" t="s">
        <v>2217</v>
      </c>
      <c r="H485" s="45" t="s">
        <v>662</v>
      </c>
      <c r="I485" s="45" t="s">
        <v>812</v>
      </c>
      <c r="J485" s="45" t="s">
        <v>2218</v>
      </c>
      <c r="K485" s="45" t="s">
        <v>3083</v>
      </c>
      <c r="L485" s="46">
        <v>3</v>
      </c>
      <c r="M485" s="46">
        <v>9</v>
      </c>
      <c r="N485" s="45" t="s">
        <v>2219</v>
      </c>
    </row>
    <row r="486" spans="1:14" ht="60">
      <c r="A486" s="45" t="s">
        <v>185</v>
      </c>
      <c r="B486" s="45" t="s">
        <v>3105</v>
      </c>
      <c r="C486" s="45" t="s">
        <v>9</v>
      </c>
      <c r="D486" s="45" t="s">
        <v>604</v>
      </c>
      <c r="E486" s="45" t="s">
        <v>3081</v>
      </c>
      <c r="F486" s="45" t="s">
        <v>3023</v>
      </c>
      <c r="G486" s="45" t="s">
        <v>3024</v>
      </c>
      <c r="H486" s="45" t="s">
        <v>746</v>
      </c>
      <c r="I486" s="45" t="s">
        <v>747</v>
      </c>
      <c r="J486" s="45" t="s">
        <v>3025</v>
      </c>
      <c r="K486" s="45" t="s">
        <v>3080</v>
      </c>
      <c r="L486" s="46">
        <v>1</v>
      </c>
      <c r="M486" s="46">
        <v>10</v>
      </c>
      <c r="N486" s="45" t="s">
        <v>2220</v>
      </c>
    </row>
    <row r="487" spans="1:14" ht="90">
      <c r="A487" s="45" t="s">
        <v>128</v>
      </c>
      <c r="B487" s="45" t="s">
        <v>3102</v>
      </c>
      <c r="C487" s="45" t="s">
        <v>30</v>
      </c>
      <c r="D487" s="45" t="s">
        <v>604</v>
      </c>
      <c r="E487" s="45" t="s">
        <v>3079</v>
      </c>
      <c r="F487" s="45" t="s">
        <v>688</v>
      </c>
      <c r="G487" s="45" t="s">
        <v>2221</v>
      </c>
      <c r="H487" s="45" t="s">
        <v>662</v>
      </c>
      <c r="I487" s="45" t="s">
        <v>812</v>
      </c>
      <c r="J487" s="45" t="s">
        <v>2218</v>
      </c>
      <c r="K487" s="45" t="s">
        <v>3080</v>
      </c>
      <c r="L487" s="46">
        <v>3</v>
      </c>
      <c r="M487" s="46">
        <v>8</v>
      </c>
      <c r="N487" s="45" t="s">
        <v>2222</v>
      </c>
    </row>
    <row r="488" spans="1:14" ht="60">
      <c r="A488" s="45" t="s">
        <v>368</v>
      </c>
      <c r="B488" s="45" t="s">
        <v>3105</v>
      </c>
      <c r="C488" s="45" t="s">
        <v>13</v>
      </c>
      <c r="D488" s="45" t="s">
        <v>604</v>
      </c>
      <c r="E488" s="45" t="s">
        <v>3081</v>
      </c>
      <c r="F488" s="45" t="s">
        <v>2223</v>
      </c>
      <c r="G488" s="45" t="s">
        <v>2224</v>
      </c>
      <c r="H488" s="45" t="s">
        <v>605</v>
      </c>
      <c r="I488" s="45" t="s">
        <v>606</v>
      </c>
      <c r="J488" s="45" t="s">
        <v>1945</v>
      </c>
      <c r="K488" s="45" t="s">
        <v>3086</v>
      </c>
      <c r="L488" s="46">
        <v>3</v>
      </c>
      <c r="M488" s="46">
        <v>7</v>
      </c>
      <c r="N488" s="45" t="s">
        <v>2225</v>
      </c>
    </row>
    <row r="489" spans="1:14" ht="90">
      <c r="A489" s="45" t="s">
        <v>225</v>
      </c>
      <c r="B489" s="45" t="s">
        <v>3114</v>
      </c>
      <c r="C489" s="45" t="s">
        <v>10</v>
      </c>
      <c r="D489" s="45" t="s">
        <v>604</v>
      </c>
      <c r="E489" s="45" t="s">
        <v>3100</v>
      </c>
      <c r="F489" s="45" t="s">
        <v>2226</v>
      </c>
      <c r="G489" s="45" t="s">
        <v>2227</v>
      </c>
      <c r="H489" s="45" t="s">
        <v>675</v>
      </c>
      <c r="I489" s="45" t="s">
        <v>725</v>
      </c>
      <c r="J489" s="45" t="s">
        <v>2159</v>
      </c>
      <c r="K489" s="45" t="s">
        <v>3083</v>
      </c>
      <c r="L489" s="46">
        <v>2</v>
      </c>
      <c r="M489" s="46">
        <v>2</v>
      </c>
      <c r="N489" s="45" t="s">
        <v>2159</v>
      </c>
    </row>
    <row r="490" spans="1:14" ht="60">
      <c r="A490" s="45" t="s">
        <v>320</v>
      </c>
      <c r="B490" s="45" t="s">
        <v>3115</v>
      </c>
      <c r="C490" s="45" t="s">
        <v>12</v>
      </c>
      <c r="D490" s="45" t="s">
        <v>604</v>
      </c>
      <c r="E490" s="45" t="s">
        <v>3079</v>
      </c>
      <c r="F490" s="45" t="s">
        <v>2228</v>
      </c>
      <c r="G490" s="45" t="s">
        <v>2229</v>
      </c>
      <c r="H490" s="45" t="s">
        <v>638</v>
      </c>
      <c r="I490" s="45" t="s">
        <v>812</v>
      </c>
      <c r="J490" s="45" t="s">
        <v>2230</v>
      </c>
      <c r="K490" s="45" t="s">
        <v>3086</v>
      </c>
      <c r="L490" s="46">
        <v>3</v>
      </c>
      <c r="M490" s="46">
        <v>7</v>
      </c>
      <c r="N490" s="45" t="s">
        <v>2231</v>
      </c>
    </row>
    <row r="491" spans="1:14" ht="75">
      <c r="A491" s="45" t="s">
        <v>433</v>
      </c>
      <c r="B491" s="45" t="s">
        <v>3126</v>
      </c>
      <c r="C491" s="45" t="s">
        <v>17</v>
      </c>
      <c r="D491" s="45" t="s">
        <v>604</v>
      </c>
      <c r="E491" s="45" t="s">
        <v>3143</v>
      </c>
      <c r="F491" s="45" t="s">
        <v>2232</v>
      </c>
      <c r="G491" s="45" t="s">
        <v>2233</v>
      </c>
      <c r="H491" s="45" t="s">
        <v>623</v>
      </c>
      <c r="I491" s="45" t="s">
        <v>812</v>
      </c>
      <c r="J491" s="45" t="s">
        <v>2234</v>
      </c>
      <c r="K491" s="45" t="s">
        <v>3083</v>
      </c>
      <c r="L491" s="46">
        <v>3</v>
      </c>
      <c r="M491" s="46">
        <v>8</v>
      </c>
      <c r="N491" s="45" t="s">
        <v>2234</v>
      </c>
    </row>
    <row r="492" spans="1:14" ht="75">
      <c r="A492" s="45" t="s">
        <v>2235</v>
      </c>
      <c r="B492" s="45" t="s">
        <v>3094</v>
      </c>
      <c r="C492" s="45" t="s">
        <v>601</v>
      </c>
      <c r="D492" s="45" t="s">
        <v>604</v>
      </c>
      <c r="E492" s="45" t="s">
        <v>3079</v>
      </c>
      <c r="F492" s="45" t="s">
        <v>2236</v>
      </c>
      <c r="G492" s="45" t="s">
        <v>2237</v>
      </c>
      <c r="H492" s="45" t="s">
        <v>680</v>
      </c>
      <c r="I492" s="45" t="s">
        <v>812</v>
      </c>
      <c r="J492" s="45" t="s">
        <v>2238</v>
      </c>
      <c r="K492" s="45" t="s">
        <v>3086</v>
      </c>
      <c r="L492" s="46">
        <v>3</v>
      </c>
      <c r="M492" s="46">
        <v>8</v>
      </c>
      <c r="N492" s="45" t="s">
        <v>2234</v>
      </c>
    </row>
    <row r="493" spans="1:14" ht="75">
      <c r="A493" s="45" t="s">
        <v>2239</v>
      </c>
      <c r="B493" s="45" t="s">
        <v>3094</v>
      </c>
      <c r="C493" s="45" t="s">
        <v>601</v>
      </c>
      <c r="D493" s="45" t="s">
        <v>604</v>
      </c>
      <c r="E493" s="45" t="s">
        <v>3144</v>
      </c>
      <c r="F493" s="45" t="s">
        <v>2240</v>
      </c>
      <c r="G493" s="45" t="s">
        <v>2241</v>
      </c>
      <c r="H493" s="45" t="s">
        <v>680</v>
      </c>
      <c r="I493" s="45" t="s">
        <v>812</v>
      </c>
      <c r="J493" s="45" t="s">
        <v>2242</v>
      </c>
      <c r="K493" s="45" t="s">
        <v>3083</v>
      </c>
      <c r="L493" s="46">
        <v>0</v>
      </c>
      <c r="M493" s="46">
        <v>8</v>
      </c>
      <c r="N493" s="45" t="s">
        <v>2242</v>
      </c>
    </row>
    <row r="494" spans="1:14" ht="75">
      <c r="A494" s="45" t="s">
        <v>42</v>
      </c>
      <c r="B494" s="45" t="s">
        <v>3136</v>
      </c>
      <c r="C494" s="45" t="s">
        <v>33</v>
      </c>
      <c r="D494" s="45" t="s">
        <v>604</v>
      </c>
      <c r="E494" s="45" t="s">
        <v>3103</v>
      </c>
      <c r="F494" s="45" t="s">
        <v>2243</v>
      </c>
      <c r="G494" s="45" t="s">
        <v>2244</v>
      </c>
      <c r="H494" s="45" t="s">
        <v>692</v>
      </c>
      <c r="I494" s="45" t="s">
        <v>697</v>
      </c>
      <c r="J494" s="45" t="s">
        <v>2245</v>
      </c>
      <c r="K494" s="45" t="s">
        <v>3095</v>
      </c>
      <c r="L494" s="46">
        <v>3</v>
      </c>
      <c r="M494" s="46">
        <v>7</v>
      </c>
      <c r="N494" s="45" t="s">
        <v>2245</v>
      </c>
    </row>
    <row r="495" spans="1:14" ht="60">
      <c r="A495" s="45" t="s">
        <v>321</v>
      </c>
      <c r="B495" s="45" t="s">
        <v>3115</v>
      </c>
      <c r="C495" s="45" t="s">
        <v>12</v>
      </c>
      <c r="D495" s="45" t="s">
        <v>604</v>
      </c>
      <c r="E495" s="45" t="s">
        <v>3079</v>
      </c>
      <c r="F495" s="45" t="s">
        <v>2246</v>
      </c>
      <c r="G495" s="45" t="s">
        <v>2247</v>
      </c>
      <c r="H495" s="45" t="s">
        <v>638</v>
      </c>
      <c r="I495" s="45" t="s">
        <v>812</v>
      </c>
      <c r="J495" s="45" t="s">
        <v>2248</v>
      </c>
      <c r="K495" s="45" t="s">
        <v>3086</v>
      </c>
      <c r="L495" s="46">
        <v>3</v>
      </c>
      <c r="M495" s="46">
        <v>6</v>
      </c>
      <c r="N495" s="45" t="s">
        <v>2249</v>
      </c>
    </row>
    <row r="496" spans="1:14" ht="75">
      <c r="A496" s="45" t="s">
        <v>510</v>
      </c>
      <c r="B496" s="45" t="s">
        <v>3145</v>
      </c>
      <c r="C496" s="45" t="s">
        <v>29</v>
      </c>
      <c r="D496" s="45" t="s">
        <v>604</v>
      </c>
      <c r="E496" s="45" t="s">
        <v>3085</v>
      </c>
      <c r="F496" s="45" t="s">
        <v>2250</v>
      </c>
      <c r="G496" s="45" t="s">
        <v>2251</v>
      </c>
      <c r="H496" s="45" t="s">
        <v>611</v>
      </c>
      <c r="I496" s="45" t="s">
        <v>597</v>
      </c>
      <c r="J496" s="45" t="s">
        <v>2252</v>
      </c>
      <c r="K496" s="45" t="s">
        <v>3080</v>
      </c>
      <c r="L496" s="46">
        <v>3</v>
      </c>
      <c r="M496" s="46">
        <v>6</v>
      </c>
      <c r="N496" s="45" t="s">
        <v>2252</v>
      </c>
    </row>
    <row r="497" spans="1:14" ht="75">
      <c r="A497" s="45" t="s">
        <v>434</v>
      </c>
      <c r="B497" s="45" t="s">
        <v>3114</v>
      </c>
      <c r="C497" s="45" t="s">
        <v>17</v>
      </c>
      <c r="D497" s="45" t="s">
        <v>604</v>
      </c>
      <c r="E497" s="45" t="s">
        <v>3143</v>
      </c>
      <c r="F497" s="45" t="s">
        <v>2253</v>
      </c>
      <c r="G497" s="45" t="s">
        <v>2254</v>
      </c>
      <c r="H497" s="45" t="s">
        <v>623</v>
      </c>
      <c r="I497" s="45" t="s">
        <v>812</v>
      </c>
      <c r="J497" s="45" t="s">
        <v>2255</v>
      </c>
      <c r="K497" s="45" t="s">
        <v>3095</v>
      </c>
      <c r="L497" s="46">
        <v>3</v>
      </c>
      <c r="M497" s="46">
        <v>6</v>
      </c>
      <c r="N497" s="45" t="s">
        <v>2255</v>
      </c>
    </row>
    <row r="498" spans="1:14" ht="60">
      <c r="A498" s="45" t="s">
        <v>238</v>
      </c>
      <c r="B498" s="45" t="s">
        <v>3102</v>
      </c>
      <c r="C498" s="45" t="s">
        <v>10</v>
      </c>
      <c r="D498" s="45" t="s">
        <v>604</v>
      </c>
      <c r="E498" s="45" t="s">
        <v>3100</v>
      </c>
      <c r="F498" s="45" t="s">
        <v>2256</v>
      </c>
      <c r="G498" s="45" t="s">
        <v>2257</v>
      </c>
      <c r="H498" s="45" t="s">
        <v>920</v>
      </c>
      <c r="I498" s="45" t="s">
        <v>714</v>
      </c>
      <c r="J498" s="45" t="s">
        <v>1646</v>
      </c>
      <c r="K498" s="45" t="s">
        <v>3083</v>
      </c>
      <c r="L498" s="46">
        <v>3</v>
      </c>
      <c r="M498" s="46">
        <v>6</v>
      </c>
      <c r="N498" s="45" t="s">
        <v>1646</v>
      </c>
    </row>
    <row r="499" spans="1:14" ht="75">
      <c r="A499" s="45" t="s">
        <v>435</v>
      </c>
      <c r="B499" s="45" t="s">
        <v>3114</v>
      </c>
      <c r="C499" s="45" t="s">
        <v>17</v>
      </c>
      <c r="D499" s="45" t="s">
        <v>604</v>
      </c>
      <c r="E499" s="45" t="s">
        <v>3143</v>
      </c>
      <c r="F499" s="45" t="s">
        <v>681</v>
      </c>
      <c r="G499" s="45" t="s">
        <v>2258</v>
      </c>
      <c r="H499" s="45" t="s">
        <v>623</v>
      </c>
      <c r="I499" s="45" t="s">
        <v>812</v>
      </c>
      <c r="J499" s="45" t="s">
        <v>1646</v>
      </c>
      <c r="K499" s="45" t="s">
        <v>3095</v>
      </c>
      <c r="L499" s="46">
        <v>3</v>
      </c>
      <c r="M499" s="46">
        <v>6</v>
      </c>
      <c r="N499" s="45" t="s">
        <v>1646</v>
      </c>
    </row>
    <row r="500" spans="1:14" ht="90">
      <c r="A500" s="45" t="s">
        <v>134</v>
      </c>
      <c r="B500" s="45" t="s">
        <v>3114</v>
      </c>
      <c r="C500" s="45" t="s">
        <v>30</v>
      </c>
      <c r="D500" s="45" t="s">
        <v>604</v>
      </c>
      <c r="E500" s="45" t="s">
        <v>3082</v>
      </c>
      <c r="F500" s="45" t="s">
        <v>2259</v>
      </c>
      <c r="G500" s="45" t="s">
        <v>2260</v>
      </c>
      <c r="H500" s="45" t="s">
        <v>662</v>
      </c>
      <c r="I500" s="45" t="s">
        <v>812</v>
      </c>
      <c r="J500" s="45" t="s">
        <v>1965</v>
      </c>
      <c r="K500" s="45" t="s">
        <v>3083</v>
      </c>
      <c r="L500" s="46">
        <v>1</v>
      </c>
      <c r="M500" s="46">
        <v>10</v>
      </c>
      <c r="N500" s="45" t="s">
        <v>1965</v>
      </c>
    </row>
    <row r="501" spans="1:14" ht="75">
      <c r="A501" s="45" t="s">
        <v>409</v>
      </c>
      <c r="B501" s="45" t="s">
        <v>3105</v>
      </c>
      <c r="C501" s="45" t="s">
        <v>13</v>
      </c>
      <c r="D501" s="45" t="s">
        <v>604</v>
      </c>
      <c r="E501" s="45" t="s">
        <v>3081</v>
      </c>
      <c r="F501" s="45" t="s">
        <v>3026</v>
      </c>
      <c r="G501" s="45" t="s">
        <v>3027</v>
      </c>
      <c r="H501" s="45" t="s">
        <v>605</v>
      </c>
      <c r="I501" s="45" t="s">
        <v>606</v>
      </c>
      <c r="J501" s="45" t="s">
        <v>3025</v>
      </c>
      <c r="K501" s="45" t="s">
        <v>3086</v>
      </c>
      <c r="L501" s="46">
        <v>3</v>
      </c>
      <c r="M501" s="46">
        <v>5</v>
      </c>
      <c r="N501" s="45" t="s">
        <v>2261</v>
      </c>
    </row>
    <row r="502" spans="1:14" ht="60">
      <c r="A502" s="45" t="s">
        <v>411</v>
      </c>
      <c r="B502" s="45" t="s">
        <v>3105</v>
      </c>
      <c r="C502" s="45" t="s">
        <v>13</v>
      </c>
      <c r="D502" s="45" t="s">
        <v>604</v>
      </c>
      <c r="E502" s="45" t="s">
        <v>3081</v>
      </c>
      <c r="F502" s="45" t="s">
        <v>2262</v>
      </c>
      <c r="G502" s="45" t="s">
        <v>2263</v>
      </c>
      <c r="H502" s="45" t="s">
        <v>605</v>
      </c>
      <c r="I502" s="45" t="s">
        <v>606</v>
      </c>
      <c r="J502" s="45" t="s">
        <v>1899</v>
      </c>
      <c r="K502" s="45" t="s">
        <v>3086</v>
      </c>
      <c r="L502" s="46">
        <v>3</v>
      </c>
      <c r="M502" s="46">
        <v>4</v>
      </c>
      <c r="N502" s="45" t="s">
        <v>2264</v>
      </c>
    </row>
    <row r="503" spans="1:14" ht="60">
      <c r="A503" s="45" t="s">
        <v>498</v>
      </c>
      <c r="B503" s="45" t="s">
        <v>3102</v>
      </c>
      <c r="C503" s="45" t="s">
        <v>14</v>
      </c>
      <c r="D503" s="45" t="s">
        <v>604</v>
      </c>
      <c r="E503" s="45" t="s">
        <v>3081</v>
      </c>
      <c r="F503" s="45" t="s">
        <v>2265</v>
      </c>
      <c r="G503" s="45" t="s">
        <v>2266</v>
      </c>
      <c r="H503" s="45" t="s">
        <v>609</v>
      </c>
      <c r="I503" s="45" t="s">
        <v>812</v>
      </c>
      <c r="J503" s="45" t="s">
        <v>1646</v>
      </c>
      <c r="K503" s="45" t="s">
        <v>3080</v>
      </c>
      <c r="L503" s="46">
        <v>3</v>
      </c>
      <c r="M503" s="46">
        <v>6</v>
      </c>
      <c r="N503" s="45" t="s">
        <v>1646</v>
      </c>
    </row>
    <row r="504" spans="1:14" ht="45">
      <c r="A504" s="45" t="s">
        <v>410</v>
      </c>
      <c r="B504" s="45" t="s">
        <v>3102</v>
      </c>
      <c r="C504" s="45" t="s">
        <v>13</v>
      </c>
      <c r="D504" s="45" t="s">
        <v>604</v>
      </c>
      <c r="E504" s="45" t="s">
        <v>3079</v>
      </c>
      <c r="F504" s="45" t="s">
        <v>2267</v>
      </c>
      <c r="G504" s="45" t="s">
        <v>2268</v>
      </c>
      <c r="H504" s="45" t="s">
        <v>605</v>
      </c>
      <c r="I504" s="45" t="s">
        <v>606</v>
      </c>
      <c r="J504" s="45" t="s">
        <v>1069</v>
      </c>
      <c r="K504" s="45" t="s">
        <v>3080</v>
      </c>
      <c r="L504" s="46">
        <v>3</v>
      </c>
      <c r="M504" s="46">
        <v>5</v>
      </c>
      <c r="N504" s="45" t="s">
        <v>1069</v>
      </c>
    </row>
    <row r="505" spans="1:14" ht="75">
      <c r="A505" s="45" t="s">
        <v>350</v>
      </c>
      <c r="B505" s="45" t="s">
        <v>3094</v>
      </c>
      <c r="C505" s="45" t="s">
        <v>13</v>
      </c>
      <c r="D505" s="45" t="s">
        <v>604</v>
      </c>
      <c r="E505" s="45" t="s">
        <v>3085</v>
      </c>
      <c r="F505" s="45" t="s">
        <v>2269</v>
      </c>
      <c r="G505" s="45" t="s">
        <v>2270</v>
      </c>
      <c r="H505" s="45" t="s">
        <v>605</v>
      </c>
      <c r="I505" s="45" t="s">
        <v>606</v>
      </c>
      <c r="J505" s="45" t="s">
        <v>2271</v>
      </c>
      <c r="K505" s="45" t="s">
        <v>3080</v>
      </c>
      <c r="L505" s="46">
        <v>3</v>
      </c>
      <c r="M505" s="46">
        <v>4</v>
      </c>
      <c r="N505" s="45" t="s">
        <v>2272</v>
      </c>
    </row>
    <row r="506" spans="1:14" ht="75">
      <c r="A506" s="45" t="s">
        <v>371</v>
      </c>
      <c r="B506" s="45" t="s">
        <v>3105</v>
      </c>
      <c r="C506" s="45" t="s">
        <v>13</v>
      </c>
      <c r="D506" s="45" t="s">
        <v>604</v>
      </c>
      <c r="E506" s="45" t="s">
        <v>3081</v>
      </c>
      <c r="F506" s="45" t="s">
        <v>2273</v>
      </c>
      <c r="G506" s="45" t="s">
        <v>2274</v>
      </c>
      <c r="H506" s="45" t="s">
        <v>605</v>
      </c>
      <c r="I506" s="45" t="s">
        <v>606</v>
      </c>
      <c r="J506" s="45" t="s">
        <v>2275</v>
      </c>
      <c r="K506" s="45" t="s">
        <v>3080</v>
      </c>
      <c r="L506" s="46">
        <v>1</v>
      </c>
      <c r="M506" s="46">
        <v>8</v>
      </c>
      <c r="N506" s="45" t="s">
        <v>2275</v>
      </c>
    </row>
    <row r="507" spans="1:14" ht="105">
      <c r="A507" s="45" t="s">
        <v>589</v>
      </c>
      <c r="B507" s="45" t="s">
        <v>3126</v>
      </c>
      <c r="C507" s="45" t="s">
        <v>16</v>
      </c>
      <c r="D507" s="45" t="s">
        <v>604</v>
      </c>
      <c r="E507" s="45" t="s">
        <v>3082</v>
      </c>
      <c r="F507" s="45" t="s">
        <v>2276</v>
      </c>
      <c r="G507" s="45" t="s">
        <v>2277</v>
      </c>
      <c r="H507" s="45" t="s">
        <v>673</v>
      </c>
      <c r="I507" s="45" t="s">
        <v>812</v>
      </c>
      <c r="J507" s="45" t="s">
        <v>3025</v>
      </c>
      <c r="K507" s="45" t="s">
        <v>3083</v>
      </c>
      <c r="L507" s="46">
        <v>0</v>
      </c>
      <c r="M507" s="46">
        <v>5</v>
      </c>
      <c r="N507" s="45" t="s">
        <v>2166</v>
      </c>
    </row>
    <row r="508" spans="1:14" ht="105">
      <c r="A508" s="45" t="s">
        <v>588</v>
      </c>
      <c r="B508" s="45" t="s">
        <v>3126</v>
      </c>
      <c r="C508" s="45" t="s">
        <v>16</v>
      </c>
      <c r="D508" s="45" t="s">
        <v>604</v>
      </c>
      <c r="E508" s="45" t="s">
        <v>3100</v>
      </c>
      <c r="F508" s="45" t="s">
        <v>2278</v>
      </c>
      <c r="G508" s="45" t="s">
        <v>2279</v>
      </c>
      <c r="H508" s="45" t="s">
        <v>673</v>
      </c>
      <c r="I508" s="45" t="s">
        <v>812</v>
      </c>
      <c r="J508" s="45" t="s">
        <v>3025</v>
      </c>
      <c r="K508" s="45" t="s">
        <v>3083</v>
      </c>
      <c r="L508" s="46">
        <v>0</v>
      </c>
      <c r="M508" s="46">
        <v>5</v>
      </c>
      <c r="N508" s="45" t="s">
        <v>2166</v>
      </c>
    </row>
    <row r="509" spans="1:14" ht="75">
      <c r="A509" s="45" t="s">
        <v>518</v>
      </c>
      <c r="B509" s="45" t="s">
        <v>3105</v>
      </c>
      <c r="C509" s="45" t="s">
        <v>29</v>
      </c>
      <c r="D509" s="45" t="s">
        <v>604</v>
      </c>
      <c r="E509" s="45" t="s">
        <v>3081</v>
      </c>
      <c r="F509" s="45" t="s">
        <v>2280</v>
      </c>
      <c r="G509" s="45" t="s">
        <v>2281</v>
      </c>
      <c r="H509" s="45" t="s">
        <v>612</v>
      </c>
      <c r="I509" s="45" t="s">
        <v>812</v>
      </c>
      <c r="J509" s="45" t="s">
        <v>1069</v>
      </c>
      <c r="K509" s="45" t="s">
        <v>3086</v>
      </c>
      <c r="L509" s="46">
        <v>3</v>
      </c>
      <c r="M509" s="46">
        <v>5</v>
      </c>
      <c r="N509" s="45" t="s">
        <v>1069</v>
      </c>
    </row>
    <row r="510" spans="1:14" ht="105">
      <c r="A510" s="45" t="s">
        <v>3028</v>
      </c>
      <c r="B510" s="45" t="s">
        <v>3106</v>
      </c>
      <c r="C510" s="45" t="s">
        <v>17</v>
      </c>
      <c r="D510" s="45" t="s">
        <v>604</v>
      </c>
      <c r="E510" s="45" t="s">
        <v>3120</v>
      </c>
      <c r="F510" s="45" t="s">
        <v>3029</v>
      </c>
      <c r="G510" s="45" t="s">
        <v>3030</v>
      </c>
      <c r="H510" s="45" t="s">
        <v>623</v>
      </c>
      <c r="I510" s="45" t="s">
        <v>812</v>
      </c>
      <c r="J510" s="45" t="s">
        <v>3031</v>
      </c>
      <c r="K510" s="45" t="s">
        <v>3080</v>
      </c>
      <c r="L510" s="46">
        <v>0</v>
      </c>
      <c r="M510" s="46">
        <v>1</v>
      </c>
      <c r="N510" s="45" t="s">
        <v>3031</v>
      </c>
    </row>
    <row r="511" spans="1:14" ht="75">
      <c r="A511" s="45" t="s">
        <v>172</v>
      </c>
      <c r="B511" s="45" t="s">
        <v>3114</v>
      </c>
      <c r="C511" s="45" t="s">
        <v>9</v>
      </c>
      <c r="D511" s="45" t="s">
        <v>604</v>
      </c>
      <c r="E511" s="45" t="s">
        <v>3100</v>
      </c>
      <c r="F511" s="45" t="s">
        <v>2282</v>
      </c>
      <c r="G511" s="45" t="s">
        <v>2283</v>
      </c>
      <c r="H511" s="45" t="s">
        <v>656</v>
      </c>
      <c r="I511" s="45" t="s">
        <v>745</v>
      </c>
      <c r="J511" s="45" t="s">
        <v>820</v>
      </c>
      <c r="K511" s="45" t="s">
        <v>3083</v>
      </c>
      <c r="L511" s="46">
        <v>3</v>
      </c>
      <c r="M511" s="46">
        <v>5</v>
      </c>
      <c r="N511" s="45" t="s">
        <v>1069</v>
      </c>
    </row>
    <row r="512" spans="1:14" ht="45">
      <c r="A512" s="45" t="s">
        <v>595</v>
      </c>
      <c r="B512" s="45" t="s">
        <v>3115</v>
      </c>
      <c r="C512" s="45" t="s">
        <v>34</v>
      </c>
      <c r="D512" s="45" t="s">
        <v>604</v>
      </c>
      <c r="E512" s="45" t="s">
        <v>3079</v>
      </c>
      <c r="F512" s="45" t="s">
        <v>2284</v>
      </c>
      <c r="G512" s="45" t="s">
        <v>2285</v>
      </c>
      <c r="H512" s="45" t="s">
        <v>655</v>
      </c>
      <c r="I512" s="45" t="s">
        <v>812</v>
      </c>
      <c r="J512" s="45" t="s">
        <v>2286</v>
      </c>
      <c r="K512" s="45" t="s">
        <v>3080</v>
      </c>
      <c r="L512" s="46">
        <v>3</v>
      </c>
      <c r="M512" s="46">
        <v>4</v>
      </c>
      <c r="N512" s="45" t="s">
        <v>1916</v>
      </c>
    </row>
    <row r="513" spans="1:14" ht="75">
      <c r="A513" s="45" t="s">
        <v>165</v>
      </c>
      <c r="B513" s="45" t="s">
        <v>3114</v>
      </c>
      <c r="C513" s="45" t="s">
        <v>9</v>
      </c>
      <c r="D513" s="45" t="s">
        <v>604</v>
      </c>
      <c r="E513" s="45" t="s">
        <v>3100</v>
      </c>
      <c r="F513" s="45" t="s">
        <v>2287</v>
      </c>
      <c r="G513" s="45" t="s">
        <v>2288</v>
      </c>
      <c r="H513" s="45" t="s">
        <v>656</v>
      </c>
      <c r="I513" s="45" t="s">
        <v>745</v>
      </c>
      <c r="J513" s="45" t="s">
        <v>2159</v>
      </c>
      <c r="K513" s="45" t="s">
        <v>3083</v>
      </c>
      <c r="L513" s="46">
        <v>2</v>
      </c>
      <c r="M513" s="46">
        <v>2</v>
      </c>
      <c r="N513" s="45" t="s">
        <v>2159</v>
      </c>
    </row>
    <row r="514" spans="1:14" ht="75">
      <c r="A514" s="45" t="s">
        <v>436</v>
      </c>
      <c r="B514" s="45" t="s">
        <v>3105</v>
      </c>
      <c r="C514" s="45" t="s">
        <v>17</v>
      </c>
      <c r="D514" s="45" t="s">
        <v>604</v>
      </c>
      <c r="E514" s="45" t="s">
        <v>3081</v>
      </c>
      <c r="F514" s="45" t="s">
        <v>2289</v>
      </c>
      <c r="G514" s="45" t="s">
        <v>2290</v>
      </c>
      <c r="H514" s="45" t="s">
        <v>623</v>
      </c>
      <c r="I514" s="45" t="s">
        <v>812</v>
      </c>
      <c r="J514" s="45" t="s">
        <v>1899</v>
      </c>
      <c r="K514" s="45" t="s">
        <v>3080</v>
      </c>
      <c r="L514" s="46">
        <v>3</v>
      </c>
      <c r="M514" s="46">
        <v>3</v>
      </c>
      <c r="N514" s="45" t="s">
        <v>1247</v>
      </c>
    </row>
    <row r="515" spans="1:14" ht="105">
      <c r="A515" s="45" t="s">
        <v>430</v>
      </c>
      <c r="B515" s="45" t="s">
        <v>3105</v>
      </c>
      <c r="C515" s="45" t="s">
        <v>17</v>
      </c>
      <c r="D515" s="45" t="s">
        <v>604</v>
      </c>
      <c r="E515" s="45" t="s">
        <v>3134</v>
      </c>
      <c r="F515" s="45" t="s">
        <v>2291</v>
      </c>
      <c r="G515" s="45" t="s">
        <v>2292</v>
      </c>
      <c r="H515" s="45" t="s">
        <v>623</v>
      </c>
      <c r="I515" s="45" t="s">
        <v>812</v>
      </c>
      <c r="J515" s="45" t="s">
        <v>2293</v>
      </c>
      <c r="K515" s="45" t="s">
        <v>3080</v>
      </c>
      <c r="L515" s="46">
        <v>3</v>
      </c>
      <c r="M515" s="46">
        <v>3</v>
      </c>
      <c r="N515" s="45" t="s">
        <v>2293</v>
      </c>
    </row>
    <row r="516" spans="1:14" ht="135">
      <c r="A516" s="45" t="s">
        <v>493</v>
      </c>
      <c r="B516" s="45" t="s">
        <v>3102</v>
      </c>
      <c r="C516" s="45" t="s">
        <v>14</v>
      </c>
      <c r="D516" s="45" t="s">
        <v>604</v>
      </c>
      <c r="E516" s="45" t="s">
        <v>3081</v>
      </c>
      <c r="F516" s="45" t="s">
        <v>2294</v>
      </c>
      <c r="G516" s="45" t="s">
        <v>2295</v>
      </c>
      <c r="H516" s="45" t="s">
        <v>608</v>
      </c>
      <c r="I516" s="45" t="s">
        <v>721</v>
      </c>
      <c r="J516" s="45" t="s">
        <v>2296</v>
      </c>
      <c r="K516" s="45" t="s">
        <v>3080</v>
      </c>
      <c r="L516" s="46">
        <v>3</v>
      </c>
      <c r="M516" s="46">
        <v>4</v>
      </c>
      <c r="N516" s="45" t="s">
        <v>2296</v>
      </c>
    </row>
    <row r="517" spans="1:14" ht="75">
      <c r="A517" s="45" t="s">
        <v>412</v>
      </c>
      <c r="B517" s="45" t="s">
        <v>3105</v>
      </c>
      <c r="C517" s="45" t="s">
        <v>13</v>
      </c>
      <c r="D517" s="45" t="s">
        <v>604</v>
      </c>
      <c r="E517" s="45" t="s">
        <v>3081</v>
      </c>
      <c r="F517" s="45" t="s">
        <v>3032</v>
      </c>
      <c r="G517" s="45" t="s">
        <v>3033</v>
      </c>
      <c r="H517" s="45" t="s">
        <v>605</v>
      </c>
      <c r="I517" s="45" t="s">
        <v>606</v>
      </c>
      <c r="J517" s="45" t="s">
        <v>3025</v>
      </c>
      <c r="K517" s="45" t="s">
        <v>3080</v>
      </c>
      <c r="L517" s="46">
        <v>3</v>
      </c>
      <c r="M517" s="46">
        <v>2</v>
      </c>
      <c r="N517" s="45" t="s">
        <v>2297</v>
      </c>
    </row>
    <row r="518" spans="1:14" ht="60">
      <c r="A518" s="45" t="s">
        <v>322</v>
      </c>
      <c r="B518" s="45" t="s">
        <v>3105</v>
      </c>
      <c r="C518" s="45" t="s">
        <v>12</v>
      </c>
      <c r="D518" s="45" t="s">
        <v>604</v>
      </c>
      <c r="E518" s="45" t="s">
        <v>3081</v>
      </c>
      <c r="F518" s="45" t="s">
        <v>2298</v>
      </c>
      <c r="G518" s="45" t="s">
        <v>2299</v>
      </c>
      <c r="H518" s="45" t="s">
        <v>638</v>
      </c>
      <c r="I518" s="45" t="s">
        <v>812</v>
      </c>
      <c r="J518" s="45" t="s">
        <v>2021</v>
      </c>
      <c r="K518" s="45" t="s">
        <v>3080</v>
      </c>
      <c r="L518" s="46">
        <v>3</v>
      </c>
      <c r="M518" s="46">
        <v>2</v>
      </c>
      <c r="N518" s="45" t="s">
        <v>2297</v>
      </c>
    </row>
    <row r="519" spans="1:14" ht="75">
      <c r="A519" s="45" t="s">
        <v>107</v>
      </c>
      <c r="B519" s="45" t="s">
        <v>3105</v>
      </c>
      <c r="C519" s="45" t="s">
        <v>657</v>
      </c>
      <c r="D519" s="45" t="s">
        <v>604</v>
      </c>
      <c r="E519" s="45" t="s">
        <v>20</v>
      </c>
      <c r="F519" s="45" t="s">
        <v>2300</v>
      </c>
      <c r="G519" s="45" t="s">
        <v>2301</v>
      </c>
      <c r="H519" s="45" t="s">
        <v>658</v>
      </c>
      <c r="I519" s="45" t="s">
        <v>659</v>
      </c>
      <c r="J519" s="45" t="s">
        <v>1959</v>
      </c>
      <c r="K519" s="45" t="s">
        <v>3083</v>
      </c>
      <c r="L519" s="46">
        <v>3</v>
      </c>
      <c r="M519" s="46">
        <v>2</v>
      </c>
      <c r="N519" s="45" t="s">
        <v>2302</v>
      </c>
    </row>
    <row r="520" spans="1:14" ht="75">
      <c r="A520" s="45" t="s">
        <v>197</v>
      </c>
      <c r="B520" s="45" t="s">
        <v>3114</v>
      </c>
      <c r="C520" s="45" t="s">
        <v>9</v>
      </c>
      <c r="D520" s="45" t="s">
        <v>604</v>
      </c>
      <c r="E520" s="45" t="s">
        <v>3100</v>
      </c>
      <c r="F520" s="45" t="s">
        <v>2303</v>
      </c>
      <c r="G520" s="45" t="s">
        <v>2304</v>
      </c>
      <c r="H520" s="45" t="s">
        <v>656</v>
      </c>
      <c r="I520" s="45" t="s">
        <v>745</v>
      </c>
      <c r="J520" s="45" t="s">
        <v>820</v>
      </c>
      <c r="K520" s="45" t="s">
        <v>3083</v>
      </c>
      <c r="L520" s="46">
        <v>1</v>
      </c>
      <c r="M520" s="46">
        <v>9</v>
      </c>
      <c r="N520" s="45" t="s">
        <v>2305</v>
      </c>
    </row>
    <row r="521" spans="1:14" ht="90">
      <c r="A521" s="45" t="s">
        <v>140</v>
      </c>
      <c r="B521" s="45" t="s">
        <v>3114</v>
      </c>
      <c r="C521" s="45" t="s">
        <v>30</v>
      </c>
      <c r="D521" s="45" t="s">
        <v>604</v>
      </c>
      <c r="E521" s="45" t="s">
        <v>3100</v>
      </c>
      <c r="F521" s="45" t="s">
        <v>2306</v>
      </c>
      <c r="G521" s="45" t="s">
        <v>2307</v>
      </c>
      <c r="H521" s="45" t="s">
        <v>630</v>
      </c>
      <c r="I521" s="45" t="s">
        <v>812</v>
      </c>
      <c r="J521" s="45" t="s">
        <v>2308</v>
      </c>
      <c r="K521" s="45" t="s">
        <v>3083</v>
      </c>
      <c r="L521" s="46">
        <v>3</v>
      </c>
      <c r="M521" s="46">
        <v>2</v>
      </c>
      <c r="N521" s="45" t="s">
        <v>2309</v>
      </c>
    </row>
    <row r="522" spans="1:14" ht="90">
      <c r="A522" s="45" t="s">
        <v>136</v>
      </c>
      <c r="B522" s="45" t="s">
        <v>3114</v>
      </c>
      <c r="C522" s="45" t="s">
        <v>30</v>
      </c>
      <c r="D522" s="45" t="s">
        <v>604</v>
      </c>
      <c r="E522" s="45" t="s">
        <v>3082</v>
      </c>
      <c r="F522" s="45" t="s">
        <v>685</v>
      </c>
      <c r="G522" s="45" t="s">
        <v>2310</v>
      </c>
      <c r="H522" s="45" t="s">
        <v>662</v>
      </c>
      <c r="I522" s="45" t="s">
        <v>812</v>
      </c>
      <c r="J522" s="45" t="s">
        <v>2311</v>
      </c>
      <c r="K522" s="45" t="s">
        <v>3083</v>
      </c>
      <c r="L522" s="46">
        <v>1</v>
      </c>
      <c r="M522" s="46">
        <v>2</v>
      </c>
      <c r="N522" s="45" t="s">
        <v>2311</v>
      </c>
    </row>
    <row r="523" spans="1:14" ht="90">
      <c r="A523" s="45" t="s">
        <v>129</v>
      </c>
      <c r="B523" s="45" t="s">
        <v>3114</v>
      </c>
      <c r="C523" s="45" t="s">
        <v>30</v>
      </c>
      <c r="D523" s="45" t="s">
        <v>604</v>
      </c>
      <c r="E523" s="45" t="s">
        <v>3100</v>
      </c>
      <c r="F523" s="45" t="s">
        <v>686</v>
      </c>
      <c r="G523" s="45" t="s">
        <v>2312</v>
      </c>
      <c r="H523" s="45" t="s">
        <v>662</v>
      </c>
      <c r="I523" s="45" t="s">
        <v>812</v>
      </c>
      <c r="J523" s="45" t="s">
        <v>2218</v>
      </c>
      <c r="K523" s="45" t="s">
        <v>3083</v>
      </c>
      <c r="L523" s="46">
        <v>3</v>
      </c>
      <c r="M523" s="46">
        <v>2</v>
      </c>
      <c r="N523" s="45" t="s">
        <v>2313</v>
      </c>
    </row>
    <row r="524" spans="1:14" ht="120">
      <c r="A524" s="45" t="s">
        <v>487</v>
      </c>
      <c r="B524" s="45" t="s">
        <v>3105</v>
      </c>
      <c r="C524" s="45" t="s">
        <v>14</v>
      </c>
      <c r="D524" s="45" t="s">
        <v>604</v>
      </c>
      <c r="E524" s="45" t="s">
        <v>3081</v>
      </c>
      <c r="F524" s="45" t="s">
        <v>2314</v>
      </c>
      <c r="G524" s="45" t="s">
        <v>2315</v>
      </c>
      <c r="H524" s="45" t="s">
        <v>621</v>
      </c>
      <c r="I524" s="45" t="s">
        <v>715</v>
      </c>
      <c r="J524" s="45" t="s">
        <v>2316</v>
      </c>
      <c r="K524" s="45" t="s">
        <v>3086</v>
      </c>
      <c r="L524" s="46">
        <v>3</v>
      </c>
      <c r="M524" s="46">
        <v>2</v>
      </c>
      <c r="N524" s="45" t="s">
        <v>2316</v>
      </c>
    </row>
    <row r="525" spans="1:14" ht="60">
      <c r="A525" s="45" t="s">
        <v>285</v>
      </c>
      <c r="B525" s="45" t="s">
        <v>3105</v>
      </c>
      <c r="C525" s="45" t="s">
        <v>11</v>
      </c>
      <c r="D525" s="45" t="s">
        <v>604</v>
      </c>
      <c r="E525" s="45" t="s">
        <v>20</v>
      </c>
      <c r="F525" s="45" t="s">
        <v>2317</v>
      </c>
      <c r="G525" s="45" t="s">
        <v>2318</v>
      </c>
      <c r="H525" s="45" t="s">
        <v>649</v>
      </c>
      <c r="I525" s="45" t="s">
        <v>650</v>
      </c>
      <c r="J525" s="45" t="s">
        <v>1959</v>
      </c>
      <c r="K525" s="45" t="s">
        <v>3083</v>
      </c>
      <c r="L525" s="46">
        <v>3</v>
      </c>
      <c r="M525" s="46">
        <v>2</v>
      </c>
      <c r="N525" s="45" t="s">
        <v>2319</v>
      </c>
    </row>
    <row r="526" spans="1:14" ht="75">
      <c r="A526" s="45" t="s">
        <v>437</v>
      </c>
      <c r="B526" s="45" t="s">
        <v>3114</v>
      </c>
      <c r="C526" s="45" t="s">
        <v>17</v>
      </c>
      <c r="D526" s="45" t="s">
        <v>604</v>
      </c>
      <c r="E526" s="45" t="s">
        <v>3146</v>
      </c>
      <c r="F526" s="45" t="s">
        <v>2320</v>
      </c>
      <c r="G526" s="45" t="s">
        <v>2321</v>
      </c>
      <c r="H526" s="45" t="s">
        <v>623</v>
      </c>
      <c r="I526" s="45" t="s">
        <v>812</v>
      </c>
      <c r="J526" s="45" t="s">
        <v>2319</v>
      </c>
      <c r="K526" s="45" t="s">
        <v>3083</v>
      </c>
      <c r="L526" s="46">
        <v>3</v>
      </c>
      <c r="M526" s="46">
        <v>2</v>
      </c>
      <c r="N526" s="45" t="s">
        <v>2319</v>
      </c>
    </row>
    <row r="527" spans="1:14" ht="75">
      <c r="A527" s="45" t="s">
        <v>438</v>
      </c>
      <c r="B527" s="45" t="s">
        <v>3115</v>
      </c>
      <c r="C527" s="45" t="s">
        <v>17</v>
      </c>
      <c r="D527" s="45" t="s">
        <v>604</v>
      </c>
      <c r="E527" s="45" t="s">
        <v>3147</v>
      </c>
      <c r="F527" s="45" t="s">
        <v>2322</v>
      </c>
      <c r="G527" s="45" t="s">
        <v>2323</v>
      </c>
      <c r="H527" s="45" t="s">
        <v>623</v>
      </c>
      <c r="I527" s="45" t="s">
        <v>812</v>
      </c>
      <c r="J527" s="45" t="s">
        <v>2218</v>
      </c>
      <c r="K527" s="45" t="s">
        <v>3080</v>
      </c>
      <c r="L527" s="46">
        <v>3</v>
      </c>
      <c r="M527" s="46">
        <v>1</v>
      </c>
      <c r="N527" s="45" t="s">
        <v>2324</v>
      </c>
    </row>
    <row r="528" spans="1:14" ht="75">
      <c r="A528" s="45" t="s">
        <v>192</v>
      </c>
      <c r="B528" s="45" t="s">
        <v>3114</v>
      </c>
      <c r="C528" s="45" t="s">
        <v>9</v>
      </c>
      <c r="D528" s="45" t="s">
        <v>604</v>
      </c>
      <c r="E528" s="45" t="s">
        <v>3100</v>
      </c>
      <c r="F528" s="45" t="s">
        <v>2325</v>
      </c>
      <c r="G528" s="45" t="s">
        <v>2326</v>
      </c>
      <c r="H528" s="45" t="s">
        <v>656</v>
      </c>
      <c r="I528" s="45" t="s">
        <v>745</v>
      </c>
      <c r="J528" s="45" t="s">
        <v>820</v>
      </c>
      <c r="K528" s="45" t="s">
        <v>3083</v>
      </c>
      <c r="L528" s="46">
        <v>3</v>
      </c>
      <c r="M528" s="46">
        <v>1</v>
      </c>
      <c r="N528" s="45" t="s">
        <v>2324</v>
      </c>
    </row>
    <row r="529" spans="1:14" ht="60">
      <c r="A529" s="45" t="s">
        <v>415</v>
      </c>
      <c r="B529" s="45" t="s">
        <v>3105</v>
      </c>
      <c r="C529" s="45" t="s">
        <v>13</v>
      </c>
      <c r="D529" s="45" t="s">
        <v>604</v>
      </c>
      <c r="E529" s="45" t="s">
        <v>3081</v>
      </c>
      <c r="F529" s="45" t="s">
        <v>2327</v>
      </c>
      <c r="G529" s="45" t="s">
        <v>2328</v>
      </c>
      <c r="H529" s="45" t="s">
        <v>605</v>
      </c>
      <c r="I529" s="45" t="s">
        <v>606</v>
      </c>
      <c r="J529" s="45" t="s">
        <v>1959</v>
      </c>
      <c r="K529" s="45" t="s">
        <v>3080</v>
      </c>
      <c r="L529" s="46">
        <v>3</v>
      </c>
      <c r="M529" s="46">
        <v>1</v>
      </c>
      <c r="N529" s="45" t="s">
        <v>1312</v>
      </c>
    </row>
    <row r="530" spans="1:14" ht="75">
      <c r="A530" s="45" t="s">
        <v>416</v>
      </c>
      <c r="B530" s="45" t="s">
        <v>3105</v>
      </c>
      <c r="C530" s="45" t="s">
        <v>13</v>
      </c>
      <c r="D530" s="45" t="s">
        <v>604</v>
      </c>
      <c r="E530" s="45" t="s">
        <v>3081</v>
      </c>
      <c r="F530" s="45" t="s">
        <v>2329</v>
      </c>
      <c r="G530" s="45" t="s">
        <v>2330</v>
      </c>
      <c r="H530" s="45" t="s">
        <v>605</v>
      </c>
      <c r="I530" s="45" t="s">
        <v>606</v>
      </c>
      <c r="J530" s="45" t="s">
        <v>1991</v>
      </c>
      <c r="K530" s="45" t="s">
        <v>3080</v>
      </c>
      <c r="L530" s="46">
        <v>3</v>
      </c>
      <c r="M530" s="46">
        <v>1</v>
      </c>
      <c r="N530" s="45" t="s">
        <v>1312</v>
      </c>
    </row>
    <row r="531" spans="1:14" ht="45">
      <c r="A531" s="45" t="s">
        <v>414</v>
      </c>
      <c r="B531" s="45" t="s">
        <v>3114</v>
      </c>
      <c r="C531" s="45" t="s">
        <v>13</v>
      </c>
      <c r="D531" s="45" t="s">
        <v>604</v>
      </c>
      <c r="E531" s="45" t="s">
        <v>3082</v>
      </c>
      <c r="F531" s="45" t="s">
        <v>2331</v>
      </c>
      <c r="G531" s="45" t="s">
        <v>2332</v>
      </c>
      <c r="H531" s="45" t="s">
        <v>605</v>
      </c>
      <c r="I531" s="45" t="s">
        <v>606</v>
      </c>
      <c r="J531" s="45" t="s">
        <v>1312</v>
      </c>
      <c r="K531" s="45" t="s">
        <v>3083</v>
      </c>
      <c r="L531" s="46">
        <v>3</v>
      </c>
      <c r="M531" s="46">
        <v>1</v>
      </c>
      <c r="N531" s="45" t="s">
        <v>1312</v>
      </c>
    </row>
    <row r="532" spans="1:14" ht="45">
      <c r="A532" s="45" t="s">
        <v>413</v>
      </c>
      <c r="B532" s="45" t="s">
        <v>3115</v>
      </c>
      <c r="C532" s="45" t="s">
        <v>13</v>
      </c>
      <c r="D532" s="45" t="s">
        <v>604</v>
      </c>
      <c r="E532" s="45" t="s">
        <v>3079</v>
      </c>
      <c r="F532" s="45" t="s">
        <v>2333</v>
      </c>
      <c r="G532" s="45" t="s">
        <v>2334</v>
      </c>
      <c r="H532" s="45" t="s">
        <v>605</v>
      </c>
      <c r="I532" s="45" t="s">
        <v>606</v>
      </c>
      <c r="J532" s="45" t="s">
        <v>3148</v>
      </c>
      <c r="K532" s="45" t="s">
        <v>3080</v>
      </c>
      <c r="L532" s="46">
        <v>3</v>
      </c>
      <c r="M532" s="46">
        <v>1</v>
      </c>
      <c r="N532" s="45" t="s">
        <v>1312</v>
      </c>
    </row>
    <row r="533" spans="1:14" ht="45">
      <c r="A533" s="45" t="s">
        <v>417</v>
      </c>
      <c r="B533" s="45" t="s">
        <v>3115</v>
      </c>
      <c r="C533" s="45" t="s">
        <v>13</v>
      </c>
      <c r="D533" s="45" t="s">
        <v>604</v>
      </c>
      <c r="E533" s="45" t="s">
        <v>3079</v>
      </c>
      <c r="F533" s="45" t="s">
        <v>2335</v>
      </c>
      <c r="G533" s="45" t="s">
        <v>2336</v>
      </c>
      <c r="H533" s="45" t="s">
        <v>605</v>
      </c>
      <c r="I533" s="45" t="s">
        <v>606</v>
      </c>
      <c r="J533" s="45" t="s">
        <v>3034</v>
      </c>
      <c r="K533" s="45" t="s">
        <v>3080</v>
      </c>
      <c r="L533" s="46">
        <v>3</v>
      </c>
      <c r="M533" s="46">
        <v>1</v>
      </c>
      <c r="N533" s="45" t="s">
        <v>1312</v>
      </c>
    </row>
    <row r="534" spans="1:14" ht="75">
      <c r="A534" s="45" t="s">
        <v>58</v>
      </c>
      <c r="B534" s="45" t="s">
        <v>3105</v>
      </c>
      <c r="C534" s="45" t="s">
        <v>7</v>
      </c>
      <c r="D534" s="45" t="s">
        <v>604</v>
      </c>
      <c r="E534" s="45" t="s">
        <v>20</v>
      </c>
      <c r="F534" s="45" t="s">
        <v>2337</v>
      </c>
      <c r="G534" s="45" t="s">
        <v>2338</v>
      </c>
      <c r="H534" s="45" t="s">
        <v>624</v>
      </c>
      <c r="I534" s="45" t="s">
        <v>625</v>
      </c>
      <c r="J534" s="45" t="s">
        <v>1312</v>
      </c>
      <c r="K534" s="45" t="s">
        <v>3083</v>
      </c>
      <c r="L534" s="46">
        <v>3</v>
      </c>
      <c r="M534" s="46">
        <v>1</v>
      </c>
      <c r="N534" s="45" t="s">
        <v>1312</v>
      </c>
    </row>
    <row r="535" spans="1:14" ht="105">
      <c r="A535" s="45" t="s">
        <v>439</v>
      </c>
      <c r="B535" s="45" t="s">
        <v>3105</v>
      </c>
      <c r="C535" s="45" t="s">
        <v>17</v>
      </c>
      <c r="D535" s="45" t="s">
        <v>604</v>
      </c>
      <c r="E535" s="45" t="s">
        <v>3120</v>
      </c>
      <c r="F535" s="45" t="s">
        <v>2339</v>
      </c>
      <c r="G535" s="45" t="s">
        <v>2340</v>
      </c>
      <c r="H535" s="45" t="s">
        <v>623</v>
      </c>
      <c r="I535" s="45" t="s">
        <v>812</v>
      </c>
      <c r="J535" s="45" t="s">
        <v>1899</v>
      </c>
      <c r="K535" s="45" t="s">
        <v>3080</v>
      </c>
      <c r="L535" s="46">
        <v>3</v>
      </c>
      <c r="M535" s="46">
        <v>1</v>
      </c>
      <c r="N535" s="45" t="s">
        <v>1312</v>
      </c>
    </row>
    <row r="536" spans="1:14" ht="75">
      <c r="A536" s="45" t="s">
        <v>91</v>
      </c>
      <c r="B536" s="45" t="s">
        <v>3105</v>
      </c>
      <c r="C536" s="45" t="s">
        <v>657</v>
      </c>
      <c r="D536" s="45" t="s">
        <v>604</v>
      </c>
      <c r="E536" s="45" t="s">
        <v>20</v>
      </c>
      <c r="F536" s="45" t="s">
        <v>2341</v>
      </c>
      <c r="G536" s="45" t="s">
        <v>2342</v>
      </c>
      <c r="H536" s="45" t="s">
        <v>658</v>
      </c>
      <c r="I536" s="45" t="s">
        <v>659</v>
      </c>
      <c r="J536" s="45" t="s">
        <v>808</v>
      </c>
      <c r="K536" s="45" t="s">
        <v>3083</v>
      </c>
      <c r="L536" s="46">
        <v>1</v>
      </c>
      <c r="M536" s="46">
        <v>5</v>
      </c>
      <c r="N536" s="45" t="s">
        <v>2343</v>
      </c>
    </row>
    <row r="537" spans="1:14" ht="60">
      <c r="A537" s="45" t="s">
        <v>369</v>
      </c>
      <c r="B537" s="45" t="s">
        <v>3105</v>
      </c>
      <c r="C537" s="45" t="s">
        <v>13</v>
      </c>
      <c r="D537" s="45" t="s">
        <v>604</v>
      </c>
      <c r="E537" s="45" t="s">
        <v>3081</v>
      </c>
      <c r="F537" s="45" t="s">
        <v>2344</v>
      </c>
      <c r="G537" s="45" t="s">
        <v>2345</v>
      </c>
      <c r="H537" s="45" t="s">
        <v>605</v>
      </c>
      <c r="I537" s="45" t="s">
        <v>606</v>
      </c>
      <c r="J537" s="45" t="s">
        <v>1945</v>
      </c>
      <c r="K537" s="45" t="s">
        <v>3080</v>
      </c>
      <c r="L537" s="46">
        <v>3</v>
      </c>
      <c r="M537" s="46">
        <v>0</v>
      </c>
      <c r="N537" s="45" t="s">
        <v>2346</v>
      </c>
    </row>
    <row r="538" spans="1:14" ht="60">
      <c r="A538" s="45" t="s">
        <v>418</v>
      </c>
      <c r="B538" s="45" t="s">
        <v>3105</v>
      </c>
      <c r="C538" s="45" t="s">
        <v>13</v>
      </c>
      <c r="D538" s="45" t="s">
        <v>604</v>
      </c>
      <c r="E538" s="45" t="s">
        <v>3081</v>
      </c>
      <c r="F538" s="45" t="s">
        <v>2347</v>
      </c>
      <c r="G538" s="45" t="s">
        <v>2348</v>
      </c>
      <c r="H538" s="45" t="s">
        <v>605</v>
      </c>
      <c r="I538" s="45" t="s">
        <v>606</v>
      </c>
      <c r="J538" s="45" t="s">
        <v>2021</v>
      </c>
      <c r="K538" s="45" t="s">
        <v>3080</v>
      </c>
      <c r="L538" s="46">
        <v>3</v>
      </c>
      <c r="M538" s="46">
        <v>0</v>
      </c>
      <c r="N538" s="45" t="s">
        <v>2346</v>
      </c>
    </row>
    <row r="539" spans="1:14" ht="75">
      <c r="A539" s="45" t="s">
        <v>444</v>
      </c>
      <c r="B539" s="45" t="s">
        <v>3115</v>
      </c>
      <c r="C539" s="45" t="s">
        <v>17</v>
      </c>
      <c r="D539" s="45" t="s">
        <v>604</v>
      </c>
      <c r="E539" s="45" t="s">
        <v>3149</v>
      </c>
      <c r="F539" s="45" t="s">
        <v>2349</v>
      </c>
      <c r="G539" s="45" t="s">
        <v>2350</v>
      </c>
      <c r="H539" s="45" t="s">
        <v>623</v>
      </c>
      <c r="I539" s="45" t="s">
        <v>812</v>
      </c>
      <c r="J539" s="45" t="s">
        <v>2351</v>
      </c>
      <c r="K539" s="45" t="s">
        <v>3080</v>
      </c>
      <c r="L539" s="46">
        <v>2</v>
      </c>
      <c r="M539" s="46">
        <v>2</v>
      </c>
      <c r="N539" s="45" t="s">
        <v>2159</v>
      </c>
    </row>
    <row r="540" spans="1:14" ht="75">
      <c r="A540" s="45" t="s">
        <v>440</v>
      </c>
      <c r="B540" s="45" t="s">
        <v>3115</v>
      </c>
      <c r="C540" s="45" t="s">
        <v>17</v>
      </c>
      <c r="D540" s="45" t="s">
        <v>604</v>
      </c>
      <c r="E540" s="45" t="s">
        <v>3149</v>
      </c>
      <c r="F540" s="45" t="s">
        <v>2352</v>
      </c>
      <c r="G540" s="45" t="s">
        <v>2353</v>
      </c>
      <c r="H540" s="45" t="s">
        <v>623</v>
      </c>
      <c r="I540" s="45" t="s">
        <v>812</v>
      </c>
      <c r="J540" s="45" t="s">
        <v>3150</v>
      </c>
      <c r="K540" s="45" t="s">
        <v>3080</v>
      </c>
      <c r="L540" s="46">
        <v>3</v>
      </c>
      <c r="M540" s="46">
        <v>0</v>
      </c>
      <c r="N540" s="45" t="s">
        <v>2346</v>
      </c>
    </row>
    <row r="541" spans="1:14" ht="60">
      <c r="A541" s="45" t="s">
        <v>67</v>
      </c>
      <c r="B541" s="45" t="s">
        <v>3114</v>
      </c>
      <c r="C541" s="45" t="s">
        <v>7</v>
      </c>
      <c r="D541" s="45" t="s">
        <v>604</v>
      </c>
      <c r="E541" s="45" t="s">
        <v>3100</v>
      </c>
      <c r="F541" s="45" t="s">
        <v>2354</v>
      </c>
      <c r="G541" s="45" t="s">
        <v>2355</v>
      </c>
      <c r="H541" s="45" t="s">
        <v>956</v>
      </c>
      <c r="I541" s="45" t="s">
        <v>812</v>
      </c>
      <c r="J541" s="45" t="s">
        <v>808</v>
      </c>
      <c r="K541" s="45" t="s">
        <v>3083</v>
      </c>
      <c r="L541" s="46">
        <v>2</v>
      </c>
      <c r="M541" s="46">
        <v>11</v>
      </c>
      <c r="N541" s="45" t="s">
        <v>2356</v>
      </c>
    </row>
    <row r="542" spans="1:14" ht="75">
      <c r="A542" s="45" t="s">
        <v>193</v>
      </c>
      <c r="B542" s="45" t="s">
        <v>3114</v>
      </c>
      <c r="C542" s="45" t="s">
        <v>9</v>
      </c>
      <c r="D542" s="45" t="s">
        <v>604</v>
      </c>
      <c r="E542" s="45" t="s">
        <v>3100</v>
      </c>
      <c r="F542" s="45" t="s">
        <v>2357</v>
      </c>
      <c r="G542" s="45" t="s">
        <v>2358</v>
      </c>
      <c r="H542" s="45" t="s">
        <v>656</v>
      </c>
      <c r="I542" s="45" t="s">
        <v>745</v>
      </c>
      <c r="J542" s="45" t="s">
        <v>1915</v>
      </c>
      <c r="K542" s="45" t="s">
        <v>3083</v>
      </c>
      <c r="L542" s="46">
        <v>2</v>
      </c>
      <c r="M542" s="46">
        <v>11</v>
      </c>
      <c r="N542" s="45" t="s">
        <v>2356</v>
      </c>
    </row>
    <row r="543" spans="1:14" ht="75">
      <c r="A543" s="45" t="s">
        <v>108</v>
      </c>
      <c r="B543" s="45" t="s">
        <v>3114</v>
      </c>
      <c r="C543" s="45" t="s">
        <v>657</v>
      </c>
      <c r="D543" s="45" t="s">
        <v>604</v>
      </c>
      <c r="E543" s="45" t="s">
        <v>3100</v>
      </c>
      <c r="F543" s="45" t="s">
        <v>2359</v>
      </c>
      <c r="G543" s="45" t="s">
        <v>2360</v>
      </c>
      <c r="H543" s="45" t="s">
        <v>658</v>
      </c>
      <c r="I543" s="45" t="s">
        <v>659</v>
      </c>
      <c r="J543" s="45" t="s">
        <v>3035</v>
      </c>
      <c r="K543" s="45" t="s">
        <v>3083</v>
      </c>
      <c r="L543" s="46">
        <v>2</v>
      </c>
      <c r="M543" s="46">
        <v>10</v>
      </c>
      <c r="N543" s="45" t="s">
        <v>2010</v>
      </c>
    </row>
    <row r="544" spans="1:14" ht="75">
      <c r="A544" s="45" t="s">
        <v>441</v>
      </c>
      <c r="B544" s="45" t="s">
        <v>3115</v>
      </c>
      <c r="C544" s="45" t="s">
        <v>17</v>
      </c>
      <c r="D544" s="45" t="s">
        <v>604</v>
      </c>
      <c r="E544" s="45" t="s">
        <v>3149</v>
      </c>
      <c r="F544" s="45" t="s">
        <v>2361</v>
      </c>
      <c r="G544" s="45" t="s">
        <v>2362</v>
      </c>
      <c r="H544" s="45" t="s">
        <v>623</v>
      </c>
      <c r="I544" s="45" t="s">
        <v>812</v>
      </c>
      <c r="J544" s="45" t="s">
        <v>2218</v>
      </c>
      <c r="K544" s="45" t="s">
        <v>3080</v>
      </c>
      <c r="L544" s="46">
        <v>2</v>
      </c>
      <c r="M544" s="46">
        <v>10</v>
      </c>
      <c r="N544" s="45" t="s">
        <v>2010</v>
      </c>
    </row>
    <row r="545" spans="1:14" ht="120">
      <c r="A545" s="45" t="s">
        <v>488</v>
      </c>
      <c r="B545" s="45" t="s">
        <v>3105</v>
      </c>
      <c r="C545" s="45" t="s">
        <v>14</v>
      </c>
      <c r="D545" s="45" t="s">
        <v>604</v>
      </c>
      <c r="E545" s="45" t="s">
        <v>3081</v>
      </c>
      <c r="F545" s="45" t="s">
        <v>2363</v>
      </c>
      <c r="G545" s="45" t="s">
        <v>2364</v>
      </c>
      <c r="H545" s="45" t="s">
        <v>621</v>
      </c>
      <c r="I545" s="45" t="s">
        <v>715</v>
      </c>
      <c r="J545" s="45" t="s">
        <v>1945</v>
      </c>
      <c r="K545" s="45" t="s">
        <v>3080</v>
      </c>
      <c r="L545" s="46">
        <v>2</v>
      </c>
      <c r="M545" s="46">
        <v>10</v>
      </c>
      <c r="N545" s="45" t="s">
        <v>2010</v>
      </c>
    </row>
    <row r="546" spans="1:14" ht="75">
      <c r="A546" s="45" t="s">
        <v>431</v>
      </c>
      <c r="B546" s="45" t="s">
        <v>3105</v>
      </c>
      <c r="C546" s="45" t="s">
        <v>17</v>
      </c>
      <c r="D546" s="45" t="s">
        <v>604</v>
      </c>
      <c r="E546" s="45" t="s">
        <v>3081</v>
      </c>
      <c r="F546" s="45" t="s">
        <v>2365</v>
      </c>
      <c r="G546" s="45" t="s">
        <v>2366</v>
      </c>
      <c r="H546" s="45" t="s">
        <v>623</v>
      </c>
      <c r="I546" s="45" t="s">
        <v>812</v>
      </c>
      <c r="J546" s="45" t="s">
        <v>2010</v>
      </c>
      <c r="K546" s="45" t="s">
        <v>3080</v>
      </c>
      <c r="L546" s="46">
        <v>2</v>
      </c>
      <c r="M546" s="46">
        <v>10</v>
      </c>
      <c r="N546" s="45" t="s">
        <v>2010</v>
      </c>
    </row>
    <row r="547" spans="1:14" ht="75">
      <c r="A547" s="45" t="s">
        <v>155</v>
      </c>
      <c r="B547" s="45" t="s">
        <v>3106</v>
      </c>
      <c r="C547" s="45" t="s">
        <v>9</v>
      </c>
      <c r="D547" s="45" t="s">
        <v>604</v>
      </c>
      <c r="E547" s="45" t="s">
        <v>3081</v>
      </c>
      <c r="F547" s="45" t="s">
        <v>2367</v>
      </c>
      <c r="G547" s="45" t="s">
        <v>2368</v>
      </c>
      <c r="H547" s="45" t="s">
        <v>656</v>
      </c>
      <c r="I547" s="45" t="s">
        <v>745</v>
      </c>
      <c r="J547" s="45" t="s">
        <v>3151</v>
      </c>
      <c r="K547" s="45" t="s">
        <v>3080</v>
      </c>
      <c r="L547" s="46">
        <v>2</v>
      </c>
      <c r="M547" s="46">
        <v>10</v>
      </c>
      <c r="N547" s="45" t="s">
        <v>2369</v>
      </c>
    </row>
    <row r="548" spans="1:14" ht="60">
      <c r="A548" s="45" t="s">
        <v>323</v>
      </c>
      <c r="B548" s="45" t="s">
        <v>3114</v>
      </c>
      <c r="C548" s="45" t="s">
        <v>12</v>
      </c>
      <c r="D548" s="45" t="s">
        <v>604</v>
      </c>
      <c r="E548" s="45" t="s">
        <v>3100</v>
      </c>
      <c r="F548" s="45" t="s">
        <v>2370</v>
      </c>
      <c r="G548" s="45" t="s">
        <v>2371</v>
      </c>
      <c r="H548" s="45" t="s">
        <v>638</v>
      </c>
      <c r="I548" s="45" t="s">
        <v>812</v>
      </c>
      <c r="J548" s="45" t="s">
        <v>2372</v>
      </c>
      <c r="K548" s="45" t="s">
        <v>3095</v>
      </c>
      <c r="L548" s="46">
        <v>2</v>
      </c>
      <c r="M548" s="46">
        <v>10</v>
      </c>
      <c r="N548" s="45" t="s">
        <v>2372</v>
      </c>
    </row>
    <row r="549" spans="1:14" ht="60">
      <c r="A549" s="45" t="s">
        <v>324</v>
      </c>
      <c r="B549" s="45" t="s">
        <v>3114</v>
      </c>
      <c r="C549" s="45" t="s">
        <v>12</v>
      </c>
      <c r="D549" s="45" t="s">
        <v>604</v>
      </c>
      <c r="E549" s="45" t="s">
        <v>3082</v>
      </c>
      <c r="F549" s="45" t="s">
        <v>2373</v>
      </c>
      <c r="G549" s="45" t="s">
        <v>2374</v>
      </c>
      <c r="H549" s="45" t="s">
        <v>638</v>
      </c>
      <c r="I549" s="45" t="s">
        <v>812</v>
      </c>
      <c r="J549" s="45" t="s">
        <v>2372</v>
      </c>
      <c r="K549" s="45" t="s">
        <v>3095</v>
      </c>
      <c r="L549" s="46">
        <v>2</v>
      </c>
      <c r="M549" s="46">
        <v>10</v>
      </c>
      <c r="N549" s="45" t="s">
        <v>2372</v>
      </c>
    </row>
    <row r="550" spans="1:14" ht="90">
      <c r="A550" s="45" t="s">
        <v>141</v>
      </c>
      <c r="B550" s="45" t="s">
        <v>3105</v>
      </c>
      <c r="C550" s="45" t="s">
        <v>30</v>
      </c>
      <c r="D550" s="45" t="s">
        <v>604</v>
      </c>
      <c r="E550" s="45" t="s">
        <v>3081</v>
      </c>
      <c r="F550" s="45" t="s">
        <v>2375</v>
      </c>
      <c r="G550" s="45" t="s">
        <v>2376</v>
      </c>
      <c r="H550" s="45" t="s">
        <v>630</v>
      </c>
      <c r="I550" s="45" t="s">
        <v>812</v>
      </c>
      <c r="J550" s="45" t="s">
        <v>1991</v>
      </c>
      <c r="K550" s="45" t="s">
        <v>3080</v>
      </c>
      <c r="L550" s="46">
        <v>2</v>
      </c>
      <c r="M550" s="46">
        <v>9</v>
      </c>
      <c r="N550" s="45" t="s">
        <v>2377</v>
      </c>
    </row>
    <row r="551" spans="1:14" ht="75">
      <c r="A551" s="45" t="s">
        <v>336</v>
      </c>
      <c r="B551" s="45" t="s">
        <v>3114</v>
      </c>
      <c r="C551" s="45" t="s">
        <v>12</v>
      </c>
      <c r="D551" s="45" t="s">
        <v>604</v>
      </c>
      <c r="E551" s="45" t="s">
        <v>3100</v>
      </c>
      <c r="F551" s="45" t="s">
        <v>2378</v>
      </c>
      <c r="G551" s="45" t="s">
        <v>2379</v>
      </c>
      <c r="H551" s="45" t="s">
        <v>651</v>
      </c>
      <c r="I551" s="45" t="s">
        <v>812</v>
      </c>
      <c r="J551" s="45" t="s">
        <v>3019</v>
      </c>
      <c r="K551" s="45" t="s">
        <v>3095</v>
      </c>
      <c r="L551" s="46">
        <v>2</v>
      </c>
      <c r="M551" s="46">
        <v>10</v>
      </c>
      <c r="N551" s="45" t="s">
        <v>2010</v>
      </c>
    </row>
    <row r="552" spans="1:14" ht="105">
      <c r="A552" s="45" t="s">
        <v>2380</v>
      </c>
      <c r="B552" s="45" t="s">
        <v>3094</v>
      </c>
      <c r="C552" s="45" t="s">
        <v>17</v>
      </c>
      <c r="D552" s="45" t="s">
        <v>604</v>
      </c>
      <c r="E552" s="45" t="s">
        <v>3134</v>
      </c>
      <c r="F552" s="45" t="s">
        <v>2381</v>
      </c>
      <c r="G552" s="45" t="s">
        <v>2382</v>
      </c>
      <c r="H552" s="45" t="s">
        <v>623</v>
      </c>
      <c r="I552" s="45" t="s">
        <v>812</v>
      </c>
      <c r="J552" s="45" t="s">
        <v>2383</v>
      </c>
      <c r="K552" s="45" t="s">
        <v>3080</v>
      </c>
      <c r="L552" s="46">
        <v>2</v>
      </c>
      <c r="M552" s="46">
        <v>9</v>
      </c>
      <c r="N552" s="45" t="s">
        <v>2384</v>
      </c>
    </row>
    <row r="553" spans="1:14" ht="75">
      <c r="A553" s="45" t="s">
        <v>337</v>
      </c>
      <c r="B553" s="45" t="s">
        <v>3114</v>
      </c>
      <c r="C553" s="45" t="s">
        <v>12</v>
      </c>
      <c r="D553" s="45" t="s">
        <v>604</v>
      </c>
      <c r="E553" s="45" t="s">
        <v>3100</v>
      </c>
      <c r="F553" s="45" t="s">
        <v>2385</v>
      </c>
      <c r="G553" s="45" t="s">
        <v>2386</v>
      </c>
      <c r="H553" s="45" t="s">
        <v>651</v>
      </c>
      <c r="I553" s="45" t="s">
        <v>812</v>
      </c>
      <c r="J553" s="45" t="s">
        <v>2387</v>
      </c>
      <c r="K553" s="45" t="s">
        <v>3095</v>
      </c>
      <c r="L553" s="46">
        <v>2</v>
      </c>
      <c r="M553" s="46">
        <v>9</v>
      </c>
      <c r="N553" s="45" t="s">
        <v>2387</v>
      </c>
    </row>
    <row r="554" spans="1:14" ht="90">
      <c r="A554" s="45" t="s">
        <v>143</v>
      </c>
      <c r="B554" s="45" t="s">
        <v>3094</v>
      </c>
      <c r="C554" s="45" t="s">
        <v>30</v>
      </c>
      <c r="D554" s="45" t="s">
        <v>604</v>
      </c>
      <c r="E554" s="45" t="s">
        <v>3100</v>
      </c>
      <c r="F554" s="45" t="s">
        <v>2388</v>
      </c>
      <c r="G554" s="45" t="s">
        <v>2389</v>
      </c>
      <c r="H554" s="45" t="s">
        <v>630</v>
      </c>
      <c r="I554" s="45" t="s">
        <v>812</v>
      </c>
      <c r="J554" s="45" t="s">
        <v>2390</v>
      </c>
      <c r="K554" s="45" t="s">
        <v>3083</v>
      </c>
      <c r="L554" s="46">
        <v>2</v>
      </c>
      <c r="M554" s="46">
        <v>9</v>
      </c>
      <c r="N554" s="45" t="s">
        <v>2387</v>
      </c>
    </row>
    <row r="555" spans="1:14" ht="90">
      <c r="A555" s="45" t="s">
        <v>142</v>
      </c>
      <c r="B555" s="45" t="s">
        <v>3112</v>
      </c>
      <c r="C555" s="45" t="s">
        <v>30</v>
      </c>
      <c r="D555" s="45" t="s">
        <v>604</v>
      </c>
      <c r="E555" s="45" t="s">
        <v>3100</v>
      </c>
      <c r="F555" s="45" t="s">
        <v>2391</v>
      </c>
      <c r="G555" s="45" t="s">
        <v>2392</v>
      </c>
      <c r="H555" s="45" t="s">
        <v>630</v>
      </c>
      <c r="I555" s="45" t="s">
        <v>812</v>
      </c>
      <c r="J555" s="45" t="s">
        <v>2390</v>
      </c>
      <c r="K555" s="45" t="s">
        <v>3083</v>
      </c>
      <c r="L555" s="46">
        <v>2</v>
      </c>
      <c r="M555" s="46">
        <v>9</v>
      </c>
      <c r="N555" s="45" t="s">
        <v>2387</v>
      </c>
    </row>
    <row r="556" spans="1:14" ht="75">
      <c r="A556" s="45" t="s">
        <v>538</v>
      </c>
      <c r="B556" s="45" t="s">
        <v>3105</v>
      </c>
      <c r="C556" s="45" t="s">
        <v>29</v>
      </c>
      <c r="D556" s="45" t="s">
        <v>604</v>
      </c>
      <c r="E556" s="45" t="s">
        <v>3081</v>
      </c>
      <c r="F556" s="45" t="s">
        <v>2393</v>
      </c>
      <c r="G556" s="45" t="s">
        <v>2394</v>
      </c>
      <c r="H556" s="45" t="s">
        <v>611</v>
      </c>
      <c r="I556" s="45" t="s">
        <v>597</v>
      </c>
      <c r="J556" s="45" t="s">
        <v>1959</v>
      </c>
      <c r="K556" s="45" t="s">
        <v>3080</v>
      </c>
      <c r="L556" s="46">
        <v>1</v>
      </c>
      <c r="M556" s="46">
        <v>6</v>
      </c>
      <c r="N556" s="45" t="s">
        <v>2395</v>
      </c>
    </row>
    <row r="557" spans="1:14" ht="45">
      <c r="A557" s="45" t="s">
        <v>68</v>
      </c>
      <c r="B557" s="45" t="s">
        <v>3114</v>
      </c>
      <c r="C557" s="45" t="s">
        <v>7</v>
      </c>
      <c r="D557" s="45" t="s">
        <v>604</v>
      </c>
      <c r="E557" s="45" t="s">
        <v>3082</v>
      </c>
      <c r="F557" s="45" t="s">
        <v>2396</v>
      </c>
      <c r="G557" s="45" t="s">
        <v>2397</v>
      </c>
      <c r="H557" s="45" t="s">
        <v>902</v>
      </c>
      <c r="I557" s="45" t="s">
        <v>812</v>
      </c>
      <c r="J557" s="45" t="s">
        <v>808</v>
      </c>
      <c r="K557" s="45" t="s">
        <v>3083</v>
      </c>
      <c r="L557" s="46">
        <v>2</v>
      </c>
      <c r="M557" s="46">
        <v>9</v>
      </c>
      <c r="N557" s="45" t="s">
        <v>2175</v>
      </c>
    </row>
    <row r="558" spans="1:14" ht="60">
      <c r="A558" s="45" t="s">
        <v>269</v>
      </c>
      <c r="B558" s="45" t="s">
        <v>3102</v>
      </c>
      <c r="C558" s="45" t="s">
        <v>11</v>
      </c>
      <c r="D558" s="45" t="s">
        <v>604</v>
      </c>
      <c r="E558" s="45" t="s">
        <v>3079</v>
      </c>
      <c r="F558" s="45" t="s">
        <v>2398</v>
      </c>
      <c r="G558" s="45" t="s">
        <v>2399</v>
      </c>
      <c r="H558" s="45" t="s">
        <v>641</v>
      </c>
      <c r="I558" s="45" t="s">
        <v>812</v>
      </c>
      <c r="J558" s="45" t="s">
        <v>2400</v>
      </c>
      <c r="K558" s="45" t="s">
        <v>3080</v>
      </c>
      <c r="L558" s="46">
        <v>2</v>
      </c>
      <c r="M558" s="46">
        <v>9</v>
      </c>
      <c r="N558" s="45" t="s">
        <v>2175</v>
      </c>
    </row>
    <row r="559" spans="1:14" ht="90">
      <c r="A559" s="45" t="s">
        <v>710</v>
      </c>
      <c r="B559" s="45" t="s">
        <v>3112</v>
      </c>
      <c r="C559" s="45" t="s">
        <v>15</v>
      </c>
      <c r="D559" s="45" t="s">
        <v>604</v>
      </c>
      <c r="E559" s="45" t="s">
        <v>3079</v>
      </c>
      <c r="F559" s="45" t="s">
        <v>2401</v>
      </c>
      <c r="G559" s="45" t="s">
        <v>2402</v>
      </c>
      <c r="H559" s="45" t="s">
        <v>642</v>
      </c>
      <c r="I559" s="45" t="s">
        <v>723</v>
      </c>
      <c r="J559" s="45" t="s">
        <v>2403</v>
      </c>
      <c r="K559" s="45" t="s">
        <v>3080</v>
      </c>
      <c r="L559" s="46">
        <v>0</v>
      </c>
      <c r="M559" s="46">
        <v>11</v>
      </c>
      <c r="N559" s="45" t="s">
        <v>2403</v>
      </c>
    </row>
    <row r="560" spans="1:14" ht="75">
      <c r="A560" s="45" t="s">
        <v>2404</v>
      </c>
      <c r="B560" s="45" t="s">
        <v>3105</v>
      </c>
      <c r="C560" s="45" t="s">
        <v>602</v>
      </c>
      <c r="D560" s="45" t="s">
        <v>604</v>
      </c>
      <c r="E560" s="45" t="s">
        <v>3085</v>
      </c>
      <c r="F560" s="45" t="s">
        <v>2405</v>
      </c>
      <c r="G560" s="45" t="s">
        <v>2406</v>
      </c>
      <c r="H560" s="45" t="s">
        <v>628</v>
      </c>
      <c r="I560" s="45" t="s">
        <v>629</v>
      </c>
      <c r="J560" s="45" t="s">
        <v>2407</v>
      </c>
      <c r="K560" s="45" t="s">
        <v>3080</v>
      </c>
      <c r="L560" s="46">
        <v>2</v>
      </c>
      <c r="M560" s="46">
        <v>8</v>
      </c>
      <c r="N560" s="45" t="s">
        <v>2407</v>
      </c>
    </row>
    <row r="561" spans="1:14" ht="150">
      <c r="A561" s="45" t="s">
        <v>283</v>
      </c>
      <c r="B561" s="45" t="s">
        <v>3115</v>
      </c>
      <c r="C561" s="45" t="s">
        <v>11</v>
      </c>
      <c r="D561" s="45" t="s">
        <v>604</v>
      </c>
      <c r="E561" s="45" t="s">
        <v>3079</v>
      </c>
      <c r="F561" s="45" t="s">
        <v>2408</v>
      </c>
      <c r="G561" s="45" t="s">
        <v>2409</v>
      </c>
      <c r="H561" s="45" t="s">
        <v>35</v>
      </c>
      <c r="I561" s="45" t="s">
        <v>36</v>
      </c>
      <c r="J561" s="45" t="s">
        <v>2410</v>
      </c>
      <c r="K561" s="45" t="s">
        <v>3080</v>
      </c>
      <c r="L561" s="46">
        <v>2</v>
      </c>
      <c r="M561" s="46">
        <v>8</v>
      </c>
      <c r="N561" s="45" t="s">
        <v>2411</v>
      </c>
    </row>
    <row r="562" spans="1:14" ht="75">
      <c r="A562" s="45" t="s">
        <v>442</v>
      </c>
      <c r="B562" s="45" t="s">
        <v>3114</v>
      </c>
      <c r="C562" s="45" t="s">
        <v>17</v>
      </c>
      <c r="D562" s="45" t="s">
        <v>604</v>
      </c>
      <c r="E562" s="45" t="s">
        <v>3143</v>
      </c>
      <c r="F562" s="45" t="s">
        <v>2412</v>
      </c>
      <c r="G562" s="45" t="s">
        <v>2413</v>
      </c>
      <c r="H562" s="45" t="s">
        <v>623</v>
      </c>
      <c r="I562" s="45" t="s">
        <v>812</v>
      </c>
      <c r="J562" s="45" t="s">
        <v>2414</v>
      </c>
      <c r="K562" s="45" t="s">
        <v>3095</v>
      </c>
      <c r="L562" s="46">
        <v>2</v>
      </c>
      <c r="M562" s="46">
        <v>8</v>
      </c>
      <c r="N562" s="45" t="s">
        <v>2415</v>
      </c>
    </row>
    <row r="563" spans="1:14" ht="75">
      <c r="A563" s="45" t="s">
        <v>113</v>
      </c>
      <c r="B563" s="45" t="s">
        <v>3112</v>
      </c>
      <c r="C563" s="45" t="s">
        <v>602</v>
      </c>
      <c r="D563" s="45" t="s">
        <v>604</v>
      </c>
      <c r="E563" s="45" t="s">
        <v>3079</v>
      </c>
      <c r="F563" s="45" t="s">
        <v>2416</v>
      </c>
      <c r="G563" s="45" t="s">
        <v>2417</v>
      </c>
      <c r="H563" s="45" t="s">
        <v>628</v>
      </c>
      <c r="I563" s="45" t="s">
        <v>629</v>
      </c>
      <c r="J563" s="45" t="s">
        <v>2418</v>
      </c>
      <c r="K563" s="45" t="s">
        <v>3080</v>
      </c>
      <c r="L563" s="46">
        <v>2</v>
      </c>
      <c r="M563" s="46">
        <v>8</v>
      </c>
      <c r="N563" s="45" t="s">
        <v>2419</v>
      </c>
    </row>
    <row r="564" spans="1:14" ht="75">
      <c r="A564" s="45" t="s">
        <v>109</v>
      </c>
      <c r="B564" s="45" t="s">
        <v>3105</v>
      </c>
      <c r="C564" s="45" t="s">
        <v>657</v>
      </c>
      <c r="D564" s="45" t="s">
        <v>604</v>
      </c>
      <c r="E564" s="45" t="s">
        <v>3081</v>
      </c>
      <c r="F564" s="45" t="s">
        <v>2420</v>
      </c>
      <c r="G564" s="45" t="s">
        <v>2421</v>
      </c>
      <c r="H564" s="45" t="s">
        <v>658</v>
      </c>
      <c r="I564" s="45" t="s">
        <v>659</v>
      </c>
      <c r="J564" s="45" t="s">
        <v>1959</v>
      </c>
      <c r="K564" s="45" t="s">
        <v>3080</v>
      </c>
      <c r="L564" s="46">
        <v>2</v>
      </c>
      <c r="M564" s="46">
        <v>8</v>
      </c>
      <c r="N564" s="45" t="s">
        <v>2422</v>
      </c>
    </row>
    <row r="565" spans="1:14" ht="60">
      <c r="A565" s="45" t="s">
        <v>296</v>
      </c>
      <c r="B565" s="45" t="s">
        <v>3105</v>
      </c>
      <c r="C565" s="45" t="s">
        <v>11</v>
      </c>
      <c r="D565" s="45" t="s">
        <v>604</v>
      </c>
      <c r="E565" s="45" t="s">
        <v>20</v>
      </c>
      <c r="F565" s="45" t="s">
        <v>3036</v>
      </c>
      <c r="G565" s="45" t="s">
        <v>3037</v>
      </c>
      <c r="H565" s="45" t="s">
        <v>649</v>
      </c>
      <c r="I565" s="45" t="s">
        <v>650</v>
      </c>
      <c r="J565" s="45" t="s">
        <v>3025</v>
      </c>
      <c r="K565" s="45" t="s">
        <v>3083</v>
      </c>
      <c r="L565" s="46">
        <v>0</v>
      </c>
      <c r="M565" s="46">
        <v>11</v>
      </c>
      <c r="N565" s="45" t="s">
        <v>2423</v>
      </c>
    </row>
    <row r="566" spans="1:14" ht="90">
      <c r="A566" s="45" t="s">
        <v>546</v>
      </c>
      <c r="B566" s="45" t="s">
        <v>3126</v>
      </c>
      <c r="C566" s="45" t="s">
        <v>15</v>
      </c>
      <c r="D566" s="45" t="s">
        <v>604</v>
      </c>
      <c r="E566" s="45" t="s">
        <v>3081</v>
      </c>
      <c r="F566" s="45" t="s">
        <v>2424</v>
      </c>
      <c r="G566" s="45" t="s">
        <v>2425</v>
      </c>
      <c r="H566" s="45" t="s">
        <v>642</v>
      </c>
      <c r="I566" s="45" t="s">
        <v>723</v>
      </c>
      <c r="J566" s="45" t="s">
        <v>2426</v>
      </c>
      <c r="K566" s="45" t="s">
        <v>3080</v>
      </c>
      <c r="L566" s="46">
        <v>2</v>
      </c>
      <c r="M566" s="46">
        <v>7</v>
      </c>
      <c r="N566" s="45" t="s">
        <v>2426</v>
      </c>
    </row>
    <row r="567" spans="1:14" ht="60">
      <c r="A567" s="45" t="s">
        <v>286</v>
      </c>
      <c r="B567" s="45" t="s">
        <v>3094</v>
      </c>
      <c r="C567" s="45" t="s">
        <v>11</v>
      </c>
      <c r="D567" s="45" t="s">
        <v>604</v>
      </c>
      <c r="E567" s="45" t="s">
        <v>3100</v>
      </c>
      <c r="F567" s="45" t="s">
        <v>2427</v>
      </c>
      <c r="G567" s="45" t="s">
        <v>2428</v>
      </c>
      <c r="H567" s="45" t="s">
        <v>649</v>
      </c>
      <c r="I567" s="45" t="s">
        <v>650</v>
      </c>
      <c r="J567" s="45" t="s">
        <v>2429</v>
      </c>
      <c r="K567" s="45" t="s">
        <v>3083</v>
      </c>
      <c r="L567" s="46">
        <v>2</v>
      </c>
      <c r="M567" s="46">
        <v>7</v>
      </c>
      <c r="N567" s="45" t="s">
        <v>2430</v>
      </c>
    </row>
    <row r="568" spans="1:14" ht="45">
      <c r="A568" s="45" t="s">
        <v>419</v>
      </c>
      <c r="B568" s="45" t="s">
        <v>3115</v>
      </c>
      <c r="C568" s="45" t="s">
        <v>13</v>
      </c>
      <c r="D568" s="45" t="s">
        <v>604</v>
      </c>
      <c r="E568" s="45" t="s">
        <v>3079</v>
      </c>
      <c r="F568" s="45" t="s">
        <v>2431</v>
      </c>
      <c r="G568" s="45" t="s">
        <v>2432</v>
      </c>
      <c r="H568" s="45" t="s">
        <v>605</v>
      </c>
      <c r="I568" s="45" t="s">
        <v>606</v>
      </c>
      <c r="J568" s="45" t="s">
        <v>3006</v>
      </c>
      <c r="K568" s="45" t="s">
        <v>3080</v>
      </c>
      <c r="L568" s="46">
        <v>2</v>
      </c>
      <c r="M568" s="46">
        <v>7</v>
      </c>
      <c r="N568" s="45" t="s">
        <v>2430</v>
      </c>
    </row>
    <row r="569" spans="1:14" ht="75">
      <c r="A569" s="45" t="s">
        <v>458</v>
      </c>
      <c r="B569" s="45" t="s">
        <v>3115</v>
      </c>
      <c r="C569" s="45" t="s">
        <v>601</v>
      </c>
      <c r="D569" s="45" t="s">
        <v>604</v>
      </c>
      <c r="E569" s="45" t="s">
        <v>3152</v>
      </c>
      <c r="F569" s="45" t="s">
        <v>2433</v>
      </c>
      <c r="G569" s="45" t="s">
        <v>2434</v>
      </c>
      <c r="H569" s="45" t="s">
        <v>680</v>
      </c>
      <c r="I569" s="45" t="s">
        <v>812</v>
      </c>
      <c r="J569" s="45" t="s">
        <v>2230</v>
      </c>
      <c r="K569" s="45" t="s">
        <v>3080</v>
      </c>
      <c r="L569" s="46">
        <v>2</v>
      </c>
      <c r="M569" s="46">
        <v>1</v>
      </c>
      <c r="N569" s="45" t="s">
        <v>2435</v>
      </c>
    </row>
    <row r="570" spans="1:14" ht="75">
      <c r="A570" s="45" t="s">
        <v>73</v>
      </c>
      <c r="B570" s="45" t="s">
        <v>3114</v>
      </c>
      <c r="C570" s="45" t="s">
        <v>7</v>
      </c>
      <c r="D570" s="45" t="s">
        <v>604</v>
      </c>
      <c r="E570" s="45" t="s">
        <v>3100</v>
      </c>
      <c r="F570" s="45" t="s">
        <v>2436</v>
      </c>
      <c r="G570" s="45" t="s">
        <v>2437</v>
      </c>
      <c r="H570" s="45" t="s">
        <v>624</v>
      </c>
      <c r="I570" s="45" t="s">
        <v>625</v>
      </c>
      <c r="J570" s="45" t="s">
        <v>2153</v>
      </c>
      <c r="K570" s="45" t="s">
        <v>3083</v>
      </c>
      <c r="L570" s="46">
        <v>2</v>
      </c>
      <c r="M570" s="46">
        <v>2</v>
      </c>
      <c r="N570" s="45" t="s">
        <v>2153</v>
      </c>
    </row>
    <row r="571" spans="1:14" ht="75">
      <c r="A571" s="45" t="s">
        <v>265</v>
      </c>
      <c r="B571" s="45" t="s">
        <v>3126</v>
      </c>
      <c r="C571" s="45" t="s">
        <v>8</v>
      </c>
      <c r="D571" s="45" t="s">
        <v>604</v>
      </c>
      <c r="E571" s="45" t="s">
        <v>3081</v>
      </c>
      <c r="F571" s="45" t="s">
        <v>648</v>
      </c>
      <c r="G571" s="45" t="s">
        <v>2438</v>
      </c>
      <c r="H571" s="45" t="s">
        <v>760</v>
      </c>
      <c r="I571" s="45" t="s">
        <v>812</v>
      </c>
      <c r="J571" s="45" t="s">
        <v>2439</v>
      </c>
      <c r="K571" s="45" t="s">
        <v>3080</v>
      </c>
      <c r="L571" s="46">
        <v>2</v>
      </c>
      <c r="M571" s="46">
        <v>7</v>
      </c>
      <c r="N571" s="45" t="s">
        <v>2440</v>
      </c>
    </row>
    <row r="572" spans="1:14" ht="90">
      <c r="A572" s="45" t="s">
        <v>144</v>
      </c>
      <c r="B572" s="45" t="s">
        <v>3114</v>
      </c>
      <c r="C572" s="45" t="s">
        <v>30</v>
      </c>
      <c r="D572" s="45" t="s">
        <v>604</v>
      </c>
      <c r="E572" s="45" t="s">
        <v>3082</v>
      </c>
      <c r="F572" s="45" t="s">
        <v>2441</v>
      </c>
      <c r="G572" s="45" t="s">
        <v>2442</v>
      </c>
      <c r="H572" s="45" t="s">
        <v>630</v>
      </c>
      <c r="I572" s="45" t="s">
        <v>812</v>
      </c>
      <c r="J572" s="45" t="s">
        <v>1856</v>
      </c>
      <c r="K572" s="45" t="s">
        <v>3083</v>
      </c>
      <c r="L572" s="46">
        <v>2</v>
      </c>
      <c r="M572" s="46">
        <v>6</v>
      </c>
      <c r="N572" s="45" t="s">
        <v>1856</v>
      </c>
    </row>
    <row r="573" spans="1:14" ht="75">
      <c r="A573" s="45" t="s">
        <v>457</v>
      </c>
      <c r="B573" s="45" t="s">
        <v>3115</v>
      </c>
      <c r="C573" s="45" t="s">
        <v>601</v>
      </c>
      <c r="D573" s="45" t="s">
        <v>604</v>
      </c>
      <c r="E573" s="45" t="s">
        <v>3152</v>
      </c>
      <c r="F573" s="45" t="s">
        <v>2443</v>
      </c>
      <c r="G573" s="45" t="s">
        <v>2444</v>
      </c>
      <c r="H573" s="45" t="s">
        <v>680</v>
      </c>
      <c r="I573" s="45" t="s">
        <v>812</v>
      </c>
      <c r="J573" s="45" t="s">
        <v>3153</v>
      </c>
      <c r="K573" s="45" t="s">
        <v>3080</v>
      </c>
      <c r="L573" s="46">
        <v>2</v>
      </c>
      <c r="M573" s="46">
        <v>6</v>
      </c>
      <c r="N573" s="45" t="s">
        <v>2445</v>
      </c>
    </row>
    <row r="574" spans="1:14" ht="90">
      <c r="A574" s="45" t="s">
        <v>567</v>
      </c>
      <c r="B574" s="45" t="s">
        <v>3094</v>
      </c>
      <c r="C574" s="45" t="s">
        <v>15</v>
      </c>
      <c r="D574" s="45" t="s">
        <v>604</v>
      </c>
      <c r="E574" s="45" t="s">
        <v>3079</v>
      </c>
      <c r="F574" s="45" t="s">
        <v>2446</v>
      </c>
      <c r="G574" s="45" t="s">
        <v>2447</v>
      </c>
      <c r="H574" s="45" t="s">
        <v>642</v>
      </c>
      <c r="I574" s="45" t="s">
        <v>723</v>
      </c>
      <c r="J574" s="45" t="s">
        <v>1393</v>
      </c>
      <c r="K574" s="45" t="s">
        <v>3080</v>
      </c>
      <c r="L574" s="46">
        <v>2</v>
      </c>
      <c r="M574" s="46">
        <v>6</v>
      </c>
      <c r="N574" s="45" t="s">
        <v>1176</v>
      </c>
    </row>
    <row r="575" spans="1:14" ht="105">
      <c r="A575" s="45" t="s">
        <v>585</v>
      </c>
      <c r="B575" s="45" t="s">
        <v>3114</v>
      </c>
      <c r="C575" s="45" t="s">
        <v>16</v>
      </c>
      <c r="D575" s="45" t="s">
        <v>604</v>
      </c>
      <c r="E575" s="45" t="s">
        <v>3082</v>
      </c>
      <c r="F575" s="45" t="s">
        <v>2448</v>
      </c>
      <c r="G575" s="45" t="s">
        <v>2449</v>
      </c>
      <c r="H575" s="45" t="s">
        <v>613</v>
      </c>
      <c r="I575" s="45" t="s">
        <v>812</v>
      </c>
      <c r="J575" s="45" t="s">
        <v>2439</v>
      </c>
      <c r="K575" s="45" t="s">
        <v>3083</v>
      </c>
      <c r="L575" s="46">
        <v>2</v>
      </c>
      <c r="M575" s="46">
        <v>6</v>
      </c>
      <c r="N575" s="45" t="s">
        <v>2450</v>
      </c>
    </row>
    <row r="576" spans="1:14" ht="75">
      <c r="A576" s="45" t="s">
        <v>178</v>
      </c>
      <c r="B576" s="45" t="s">
        <v>3114</v>
      </c>
      <c r="C576" s="45" t="s">
        <v>9</v>
      </c>
      <c r="D576" s="45" t="s">
        <v>604</v>
      </c>
      <c r="E576" s="45" t="s">
        <v>3100</v>
      </c>
      <c r="F576" s="45" t="s">
        <v>2451</v>
      </c>
      <c r="G576" s="45" t="s">
        <v>2452</v>
      </c>
      <c r="H576" s="45" t="s">
        <v>656</v>
      </c>
      <c r="I576" s="45" t="s">
        <v>745</v>
      </c>
      <c r="J576" s="45" t="s">
        <v>820</v>
      </c>
      <c r="K576" s="45" t="s">
        <v>3083</v>
      </c>
      <c r="L576" s="46">
        <v>1</v>
      </c>
      <c r="M576" s="46">
        <v>10</v>
      </c>
      <c r="N576" s="45" t="s">
        <v>1965</v>
      </c>
    </row>
    <row r="577" spans="1:14" ht="60">
      <c r="A577" s="45" t="s">
        <v>295</v>
      </c>
      <c r="B577" s="45" t="s">
        <v>3105</v>
      </c>
      <c r="C577" s="45" t="s">
        <v>11</v>
      </c>
      <c r="D577" s="45" t="s">
        <v>604</v>
      </c>
      <c r="E577" s="45" t="s">
        <v>3081</v>
      </c>
      <c r="F577" s="45" t="s">
        <v>3038</v>
      </c>
      <c r="G577" s="45" t="s">
        <v>3039</v>
      </c>
      <c r="H577" s="45" t="s">
        <v>649</v>
      </c>
      <c r="I577" s="45" t="s">
        <v>650</v>
      </c>
      <c r="J577" s="45" t="s">
        <v>3025</v>
      </c>
      <c r="K577" s="45" t="s">
        <v>3080</v>
      </c>
      <c r="L577" s="46">
        <v>1</v>
      </c>
      <c r="M577" s="46">
        <v>0</v>
      </c>
      <c r="N577" s="45" t="s">
        <v>2453</v>
      </c>
    </row>
    <row r="578" spans="1:14" ht="90">
      <c r="A578" s="45" t="s">
        <v>227</v>
      </c>
      <c r="B578" s="45" t="s">
        <v>3114</v>
      </c>
      <c r="C578" s="45" t="s">
        <v>10</v>
      </c>
      <c r="D578" s="45" t="s">
        <v>604</v>
      </c>
      <c r="E578" s="45" t="s">
        <v>3082</v>
      </c>
      <c r="F578" s="45" t="s">
        <v>2454</v>
      </c>
      <c r="G578" s="45" t="s">
        <v>2455</v>
      </c>
      <c r="H578" s="45" t="s">
        <v>675</v>
      </c>
      <c r="I578" s="45" t="s">
        <v>725</v>
      </c>
      <c r="J578" s="45" t="s">
        <v>1946</v>
      </c>
      <c r="K578" s="45" t="s">
        <v>3083</v>
      </c>
      <c r="L578" s="46">
        <v>1</v>
      </c>
      <c r="M578" s="46">
        <v>5</v>
      </c>
      <c r="N578" s="45" t="s">
        <v>1946</v>
      </c>
    </row>
    <row r="579" spans="1:14" ht="45">
      <c r="A579" s="45" t="s">
        <v>72</v>
      </c>
      <c r="B579" s="45" t="s">
        <v>3094</v>
      </c>
      <c r="C579" s="45" t="s">
        <v>7</v>
      </c>
      <c r="D579" s="45" t="s">
        <v>604</v>
      </c>
      <c r="E579" s="45" t="s">
        <v>3079</v>
      </c>
      <c r="F579" s="45" t="s">
        <v>2456</v>
      </c>
      <c r="G579" s="45" t="s">
        <v>2457</v>
      </c>
      <c r="H579" s="45" t="s">
        <v>902</v>
      </c>
      <c r="I579" s="45" t="s">
        <v>812</v>
      </c>
      <c r="J579" s="45" t="s">
        <v>2458</v>
      </c>
      <c r="K579" s="45" t="s">
        <v>3080</v>
      </c>
      <c r="L579" s="46">
        <v>2</v>
      </c>
      <c r="M579" s="46">
        <v>5</v>
      </c>
      <c r="N579" s="45" t="s">
        <v>2459</v>
      </c>
    </row>
    <row r="580" spans="1:14" ht="75">
      <c r="A580" s="45" t="s">
        <v>194</v>
      </c>
      <c r="B580" s="45" t="s">
        <v>3094</v>
      </c>
      <c r="C580" s="45" t="s">
        <v>9</v>
      </c>
      <c r="D580" s="45" t="s">
        <v>604</v>
      </c>
      <c r="E580" s="45" t="s">
        <v>3154</v>
      </c>
      <c r="F580" s="45" t="s">
        <v>2460</v>
      </c>
      <c r="G580" s="45" t="s">
        <v>2461</v>
      </c>
      <c r="H580" s="45" t="s">
        <v>656</v>
      </c>
      <c r="I580" s="45" t="s">
        <v>812</v>
      </c>
      <c r="J580" s="45" t="s">
        <v>1541</v>
      </c>
      <c r="K580" s="45" t="s">
        <v>3080</v>
      </c>
      <c r="L580" s="46">
        <v>2</v>
      </c>
      <c r="M580" s="46">
        <v>5</v>
      </c>
      <c r="N580" s="45" t="s">
        <v>2459</v>
      </c>
    </row>
    <row r="581" spans="1:14" ht="45">
      <c r="A581" s="45" t="s">
        <v>420</v>
      </c>
      <c r="B581" s="45" t="s">
        <v>3115</v>
      </c>
      <c r="C581" s="45" t="s">
        <v>13</v>
      </c>
      <c r="D581" s="45" t="s">
        <v>604</v>
      </c>
      <c r="E581" s="45" t="s">
        <v>3079</v>
      </c>
      <c r="F581" s="45" t="s">
        <v>2462</v>
      </c>
      <c r="G581" s="45" t="s">
        <v>2463</v>
      </c>
      <c r="H581" s="45" t="s">
        <v>605</v>
      </c>
      <c r="I581" s="45" t="s">
        <v>606</v>
      </c>
      <c r="J581" s="45" t="s">
        <v>2400</v>
      </c>
      <c r="K581" s="45" t="s">
        <v>3080</v>
      </c>
      <c r="L581" s="46">
        <v>2</v>
      </c>
      <c r="M581" s="46">
        <v>5</v>
      </c>
      <c r="N581" s="45" t="s">
        <v>2464</v>
      </c>
    </row>
    <row r="582" spans="1:14" ht="45">
      <c r="A582" s="45" t="s">
        <v>422</v>
      </c>
      <c r="B582" s="45" t="s">
        <v>3115</v>
      </c>
      <c r="C582" s="45" t="s">
        <v>13</v>
      </c>
      <c r="D582" s="45" t="s">
        <v>604</v>
      </c>
      <c r="E582" s="45" t="s">
        <v>3079</v>
      </c>
      <c r="F582" s="45" t="s">
        <v>2465</v>
      </c>
      <c r="G582" s="45" t="s">
        <v>2466</v>
      </c>
      <c r="H582" s="45" t="s">
        <v>605</v>
      </c>
      <c r="I582" s="45" t="s">
        <v>606</v>
      </c>
      <c r="J582" s="45" t="s">
        <v>2467</v>
      </c>
      <c r="K582" s="45" t="s">
        <v>3080</v>
      </c>
      <c r="L582" s="46">
        <v>2</v>
      </c>
      <c r="M582" s="46">
        <v>5</v>
      </c>
      <c r="N582" s="45" t="s">
        <v>2468</v>
      </c>
    </row>
    <row r="583" spans="1:14" ht="60">
      <c r="A583" s="45" t="s">
        <v>370</v>
      </c>
      <c r="B583" s="45" t="s">
        <v>3105</v>
      </c>
      <c r="C583" s="45" t="s">
        <v>13</v>
      </c>
      <c r="D583" s="45" t="s">
        <v>604</v>
      </c>
      <c r="E583" s="45" t="s">
        <v>3081</v>
      </c>
      <c r="F583" s="45" t="s">
        <v>2469</v>
      </c>
      <c r="G583" s="45" t="s">
        <v>2470</v>
      </c>
      <c r="H583" s="45" t="s">
        <v>605</v>
      </c>
      <c r="I583" s="45" t="s">
        <v>606</v>
      </c>
      <c r="J583" s="45" t="s">
        <v>1945</v>
      </c>
      <c r="K583" s="45" t="s">
        <v>3080</v>
      </c>
      <c r="L583" s="46">
        <v>2</v>
      </c>
      <c r="M583" s="46">
        <v>5</v>
      </c>
      <c r="N583" s="45" t="s">
        <v>2468</v>
      </c>
    </row>
    <row r="584" spans="1:14" ht="60">
      <c r="A584" s="45" t="s">
        <v>421</v>
      </c>
      <c r="B584" s="45" t="s">
        <v>3105</v>
      </c>
      <c r="C584" s="45" t="s">
        <v>13</v>
      </c>
      <c r="D584" s="45" t="s">
        <v>604</v>
      </c>
      <c r="E584" s="45" t="s">
        <v>3081</v>
      </c>
      <c r="F584" s="45" t="s">
        <v>2471</v>
      </c>
      <c r="G584" s="45" t="s">
        <v>2472</v>
      </c>
      <c r="H584" s="45" t="s">
        <v>605</v>
      </c>
      <c r="I584" s="45" t="s">
        <v>606</v>
      </c>
      <c r="J584" s="45" t="s">
        <v>1991</v>
      </c>
      <c r="K584" s="45" t="s">
        <v>3080</v>
      </c>
      <c r="L584" s="46">
        <v>2</v>
      </c>
      <c r="M584" s="46">
        <v>5</v>
      </c>
      <c r="N584" s="45" t="s">
        <v>2468</v>
      </c>
    </row>
    <row r="585" spans="1:14" ht="75">
      <c r="A585" s="45" t="s">
        <v>2473</v>
      </c>
      <c r="B585" s="45" t="s">
        <v>3094</v>
      </c>
      <c r="C585" s="45" t="s">
        <v>17</v>
      </c>
      <c r="D585" s="45" t="s">
        <v>604</v>
      </c>
      <c r="E585" s="45" t="s">
        <v>3081</v>
      </c>
      <c r="F585" s="45" t="s">
        <v>2474</v>
      </c>
      <c r="G585" s="45" t="s">
        <v>2475</v>
      </c>
      <c r="H585" s="45" t="s">
        <v>623</v>
      </c>
      <c r="I585" s="45" t="s">
        <v>812</v>
      </c>
      <c r="J585" s="45" t="s">
        <v>2400</v>
      </c>
      <c r="K585" s="45" t="s">
        <v>3080</v>
      </c>
      <c r="L585" s="46">
        <v>2</v>
      </c>
      <c r="M585" s="46">
        <v>5</v>
      </c>
      <c r="N585" s="45" t="s">
        <v>2464</v>
      </c>
    </row>
    <row r="586" spans="1:14" ht="75">
      <c r="A586" s="45" t="s">
        <v>114</v>
      </c>
      <c r="B586" s="45" t="s">
        <v>3094</v>
      </c>
      <c r="C586" s="45" t="s">
        <v>602</v>
      </c>
      <c r="D586" s="45" t="s">
        <v>604</v>
      </c>
      <c r="E586" s="45" t="s">
        <v>3079</v>
      </c>
      <c r="F586" s="45" t="s">
        <v>2476</v>
      </c>
      <c r="G586" s="45" t="s">
        <v>2477</v>
      </c>
      <c r="H586" s="45" t="s">
        <v>628</v>
      </c>
      <c r="I586" s="45" t="s">
        <v>629</v>
      </c>
      <c r="J586" s="45" t="s">
        <v>2467</v>
      </c>
      <c r="K586" s="45" t="s">
        <v>3080</v>
      </c>
      <c r="L586" s="46">
        <v>2</v>
      </c>
      <c r="M586" s="46">
        <v>5</v>
      </c>
      <c r="N586" s="45" t="s">
        <v>2468</v>
      </c>
    </row>
    <row r="587" spans="1:14" ht="75">
      <c r="A587" s="45" t="s">
        <v>338</v>
      </c>
      <c r="B587" s="45" t="s">
        <v>3155</v>
      </c>
      <c r="C587" s="45" t="s">
        <v>12</v>
      </c>
      <c r="D587" s="45" t="s">
        <v>604</v>
      </c>
      <c r="E587" s="45" t="s">
        <v>3100</v>
      </c>
      <c r="F587" s="45" t="s">
        <v>2478</v>
      </c>
      <c r="G587" s="45" t="s">
        <v>2479</v>
      </c>
      <c r="H587" s="45" t="s">
        <v>651</v>
      </c>
      <c r="I587" s="45" t="s">
        <v>812</v>
      </c>
      <c r="J587" s="45" t="s">
        <v>2480</v>
      </c>
      <c r="K587" s="45" t="s">
        <v>3095</v>
      </c>
      <c r="L587" s="46">
        <v>2</v>
      </c>
      <c r="M587" s="46">
        <v>4</v>
      </c>
      <c r="N587" s="45" t="s">
        <v>2480</v>
      </c>
    </row>
    <row r="588" spans="1:14" ht="60">
      <c r="A588" s="45" t="s">
        <v>287</v>
      </c>
      <c r="B588" s="45" t="s">
        <v>3094</v>
      </c>
      <c r="C588" s="45" t="s">
        <v>11</v>
      </c>
      <c r="D588" s="45" t="s">
        <v>604</v>
      </c>
      <c r="E588" s="45" t="s">
        <v>3082</v>
      </c>
      <c r="F588" s="45" t="s">
        <v>2481</v>
      </c>
      <c r="G588" s="45" t="s">
        <v>2482</v>
      </c>
      <c r="H588" s="45" t="s">
        <v>649</v>
      </c>
      <c r="I588" s="45" t="s">
        <v>650</v>
      </c>
      <c r="J588" s="45" t="s">
        <v>2483</v>
      </c>
      <c r="K588" s="45" t="s">
        <v>3083</v>
      </c>
      <c r="L588" s="46">
        <v>2</v>
      </c>
      <c r="M588" s="46">
        <v>4</v>
      </c>
      <c r="N588" s="45" t="s">
        <v>2480</v>
      </c>
    </row>
    <row r="589" spans="1:14" ht="75">
      <c r="A589" s="45" t="s">
        <v>174</v>
      </c>
      <c r="B589" s="45" t="s">
        <v>3114</v>
      </c>
      <c r="C589" s="45" t="s">
        <v>9</v>
      </c>
      <c r="D589" s="45" t="s">
        <v>604</v>
      </c>
      <c r="E589" s="45" t="s">
        <v>3100</v>
      </c>
      <c r="F589" s="45" t="s">
        <v>2484</v>
      </c>
      <c r="G589" s="45" t="s">
        <v>2485</v>
      </c>
      <c r="H589" s="45" t="s">
        <v>656</v>
      </c>
      <c r="I589" s="45" t="s">
        <v>745</v>
      </c>
      <c r="J589" s="45" t="s">
        <v>820</v>
      </c>
      <c r="K589" s="45" t="s">
        <v>3083</v>
      </c>
      <c r="L589" s="46">
        <v>1</v>
      </c>
      <c r="M589" s="46">
        <v>9</v>
      </c>
      <c r="N589" s="45" t="s">
        <v>2486</v>
      </c>
    </row>
    <row r="590" spans="1:14" ht="75">
      <c r="A590" s="45" t="s">
        <v>164</v>
      </c>
      <c r="B590" s="45" t="s">
        <v>3094</v>
      </c>
      <c r="C590" s="45" t="s">
        <v>9</v>
      </c>
      <c r="D590" s="45" t="s">
        <v>604</v>
      </c>
      <c r="E590" s="45" t="s">
        <v>3084</v>
      </c>
      <c r="F590" s="45" t="s">
        <v>2487</v>
      </c>
      <c r="G590" s="45" t="s">
        <v>2488</v>
      </c>
      <c r="H590" s="45" t="s">
        <v>656</v>
      </c>
      <c r="I590" s="45" t="s">
        <v>745</v>
      </c>
      <c r="J590" s="45" t="s">
        <v>2106</v>
      </c>
      <c r="K590" s="45" t="s">
        <v>3083</v>
      </c>
      <c r="L590" s="46">
        <v>2</v>
      </c>
      <c r="M590" s="46">
        <v>4</v>
      </c>
      <c r="N590" s="45" t="s">
        <v>2489</v>
      </c>
    </row>
    <row r="591" spans="1:14" ht="75">
      <c r="A591" s="45" t="s">
        <v>176</v>
      </c>
      <c r="B591" s="45" t="s">
        <v>3115</v>
      </c>
      <c r="C591" s="45" t="s">
        <v>9</v>
      </c>
      <c r="D591" s="45" t="s">
        <v>604</v>
      </c>
      <c r="E591" s="45" t="s">
        <v>3079</v>
      </c>
      <c r="F591" s="45" t="s">
        <v>2490</v>
      </c>
      <c r="G591" s="45" t="s">
        <v>2491</v>
      </c>
      <c r="H591" s="45" t="s">
        <v>656</v>
      </c>
      <c r="I591" s="45" t="s">
        <v>745</v>
      </c>
      <c r="J591" s="45" t="s">
        <v>2106</v>
      </c>
      <c r="K591" s="45" t="s">
        <v>3080</v>
      </c>
      <c r="L591" s="46">
        <v>2</v>
      </c>
      <c r="M591" s="46">
        <v>4</v>
      </c>
      <c r="N591" s="45" t="s">
        <v>2489</v>
      </c>
    </row>
    <row r="592" spans="1:14" ht="75">
      <c r="A592" s="45" t="s">
        <v>443</v>
      </c>
      <c r="B592" s="45" t="s">
        <v>3114</v>
      </c>
      <c r="C592" s="45" t="s">
        <v>17</v>
      </c>
      <c r="D592" s="45" t="s">
        <v>604</v>
      </c>
      <c r="E592" s="45" t="s">
        <v>3146</v>
      </c>
      <c r="F592" s="45" t="s">
        <v>2492</v>
      </c>
      <c r="G592" s="45" t="s">
        <v>2493</v>
      </c>
      <c r="H592" s="45" t="s">
        <v>623</v>
      </c>
      <c r="I592" s="45" t="s">
        <v>812</v>
      </c>
      <c r="J592" s="45" t="s">
        <v>1806</v>
      </c>
      <c r="K592" s="45" t="s">
        <v>3083</v>
      </c>
      <c r="L592" s="46">
        <v>0</v>
      </c>
      <c r="M592" s="46">
        <v>7</v>
      </c>
      <c r="N592" s="45" t="s">
        <v>1806</v>
      </c>
    </row>
    <row r="593" spans="1:14" ht="90">
      <c r="A593" s="45" t="s">
        <v>232</v>
      </c>
      <c r="B593" s="45" t="s">
        <v>3114</v>
      </c>
      <c r="C593" s="45" t="s">
        <v>10</v>
      </c>
      <c r="D593" s="45" t="s">
        <v>604</v>
      </c>
      <c r="E593" s="45" t="s">
        <v>3082</v>
      </c>
      <c r="F593" s="45" t="s">
        <v>2494</v>
      </c>
      <c r="G593" s="45" t="s">
        <v>2495</v>
      </c>
      <c r="H593" s="45" t="s">
        <v>674</v>
      </c>
      <c r="I593" s="45" t="s">
        <v>724</v>
      </c>
      <c r="J593" s="45" t="s">
        <v>2496</v>
      </c>
      <c r="K593" s="45" t="s">
        <v>3083</v>
      </c>
      <c r="L593" s="46">
        <v>2</v>
      </c>
      <c r="M593" s="46">
        <v>3</v>
      </c>
      <c r="N593" s="45" t="s">
        <v>2496</v>
      </c>
    </row>
    <row r="594" spans="1:14" ht="75">
      <c r="A594" s="45" t="s">
        <v>97</v>
      </c>
      <c r="B594" s="45" t="s">
        <v>3114</v>
      </c>
      <c r="C594" s="45" t="s">
        <v>602</v>
      </c>
      <c r="D594" s="45" t="s">
        <v>604</v>
      </c>
      <c r="E594" s="45" t="s">
        <v>3082</v>
      </c>
      <c r="F594" s="45" t="s">
        <v>676</v>
      </c>
      <c r="G594" s="45" t="s">
        <v>2497</v>
      </c>
      <c r="H594" s="45" t="s">
        <v>660</v>
      </c>
      <c r="I594" s="45" t="s">
        <v>812</v>
      </c>
      <c r="J594" s="45" t="s">
        <v>808</v>
      </c>
      <c r="K594" s="45" t="s">
        <v>3083</v>
      </c>
      <c r="L594" s="46">
        <v>2</v>
      </c>
      <c r="M594" s="46">
        <v>3</v>
      </c>
      <c r="N594" s="45" t="s">
        <v>2496</v>
      </c>
    </row>
    <row r="595" spans="1:14" ht="90">
      <c r="A595" s="45" t="s">
        <v>455</v>
      </c>
      <c r="B595" s="45" t="s">
        <v>3094</v>
      </c>
      <c r="C595" s="45" t="s">
        <v>601</v>
      </c>
      <c r="D595" s="45" t="s">
        <v>604</v>
      </c>
      <c r="E595" s="45" t="s">
        <v>3156</v>
      </c>
      <c r="F595" s="45" t="s">
        <v>2498</v>
      </c>
      <c r="G595" s="45" t="s">
        <v>2499</v>
      </c>
      <c r="H595" s="45" t="s">
        <v>622</v>
      </c>
      <c r="I595" s="45" t="s">
        <v>717</v>
      </c>
      <c r="J595" s="45" t="s">
        <v>1393</v>
      </c>
      <c r="K595" s="45" t="s">
        <v>3080</v>
      </c>
      <c r="L595" s="46">
        <v>2</v>
      </c>
      <c r="M595" s="46">
        <v>6</v>
      </c>
      <c r="N595" s="45" t="s">
        <v>1176</v>
      </c>
    </row>
    <row r="596" spans="1:14" ht="75">
      <c r="A596" s="45" t="s">
        <v>196</v>
      </c>
      <c r="B596" s="45" t="s">
        <v>3114</v>
      </c>
      <c r="C596" s="45" t="s">
        <v>9</v>
      </c>
      <c r="D596" s="45" t="s">
        <v>604</v>
      </c>
      <c r="E596" s="45" t="s">
        <v>3100</v>
      </c>
      <c r="F596" s="45" t="s">
        <v>2500</v>
      </c>
      <c r="G596" s="45" t="s">
        <v>2501</v>
      </c>
      <c r="H596" s="45" t="s">
        <v>656</v>
      </c>
      <c r="I596" s="45" t="s">
        <v>745</v>
      </c>
      <c r="J596" s="45" t="s">
        <v>820</v>
      </c>
      <c r="K596" s="45" t="s">
        <v>3083</v>
      </c>
      <c r="L596" s="46">
        <v>1</v>
      </c>
      <c r="M596" s="46">
        <v>9</v>
      </c>
      <c r="N596" s="45" t="s">
        <v>2486</v>
      </c>
    </row>
    <row r="597" spans="1:14" ht="60">
      <c r="A597" s="45" t="s">
        <v>739</v>
      </c>
      <c r="B597" s="45" t="s">
        <v>740</v>
      </c>
      <c r="C597" s="45" t="s">
        <v>729</v>
      </c>
      <c r="D597" s="45" t="s">
        <v>712</v>
      </c>
      <c r="E597" s="45" t="s">
        <v>3079</v>
      </c>
      <c r="F597" s="45" t="s">
        <v>742</v>
      </c>
      <c r="G597" s="45" t="s">
        <v>3157</v>
      </c>
      <c r="H597" s="45" t="s">
        <v>812</v>
      </c>
      <c r="I597" s="45" t="s">
        <v>812</v>
      </c>
      <c r="J597" s="45" t="s">
        <v>3098</v>
      </c>
      <c r="K597" s="45" t="s">
        <v>3080</v>
      </c>
      <c r="L597" s="46">
        <v>2</v>
      </c>
      <c r="M597" s="46">
        <v>3</v>
      </c>
      <c r="N597" s="45" t="s">
        <v>3158</v>
      </c>
    </row>
    <row r="598" spans="1:14" ht="75">
      <c r="A598" s="45" t="s">
        <v>195</v>
      </c>
      <c r="B598" s="45" t="s">
        <v>3115</v>
      </c>
      <c r="C598" s="45" t="s">
        <v>9</v>
      </c>
      <c r="D598" s="45" t="s">
        <v>604</v>
      </c>
      <c r="E598" s="45" t="s">
        <v>3079</v>
      </c>
      <c r="F598" s="45" t="s">
        <v>2502</v>
      </c>
      <c r="G598" s="45" t="s">
        <v>2503</v>
      </c>
      <c r="H598" s="45" t="s">
        <v>656</v>
      </c>
      <c r="I598" s="45" t="s">
        <v>745</v>
      </c>
      <c r="J598" s="45" t="s">
        <v>2504</v>
      </c>
      <c r="K598" s="45" t="s">
        <v>3080</v>
      </c>
      <c r="L598" s="46">
        <v>2</v>
      </c>
      <c r="M598" s="46">
        <v>2</v>
      </c>
      <c r="N598" s="45" t="s">
        <v>2505</v>
      </c>
    </row>
    <row r="599" spans="1:14" ht="105">
      <c r="A599" s="45" t="s">
        <v>474</v>
      </c>
      <c r="B599" s="45" t="s">
        <v>3102</v>
      </c>
      <c r="C599" s="45" t="s">
        <v>38</v>
      </c>
      <c r="D599" s="45" t="s">
        <v>604</v>
      </c>
      <c r="E599" s="45" t="s">
        <v>3079</v>
      </c>
      <c r="F599" s="45" t="s">
        <v>2506</v>
      </c>
      <c r="G599" s="45" t="s">
        <v>2507</v>
      </c>
      <c r="H599" s="45" t="s">
        <v>636</v>
      </c>
      <c r="I599" s="45" t="s">
        <v>812</v>
      </c>
      <c r="J599" s="45" t="s">
        <v>2508</v>
      </c>
      <c r="K599" s="45" t="s">
        <v>3080</v>
      </c>
      <c r="L599" s="46">
        <v>1</v>
      </c>
      <c r="M599" s="46">
        <v>11</v>
      </c>
      <c r="N599" s="45" t="s">
        <v>2508</v>
      </c>
    </row>
    <row r="600" spans="1:14" ht="60">
      <c r="A600" s="45" t="s">
        <v>288</v>
      </c>
      <c r="B600" s="45" t="s">
        <v>3112</v>
      </c>
      <c r="C600" s="45" t="s">
        <v>11</v>
      </c>
      <c r="D600" s="45" t="s">
        <v>604</v>
      </c>
      <c r="E600" s="45" t="s">
        <v>3100</v>
      </c>
      <c r="F600" s="45" t="s">
        <v>2509</v>
      </c>
      <c r="G600" s="45" t="s">
        <v>2510</v>
      </c>
      <c r="H600" s="45" t="s">
        <v>649</v>
      </c>
      <c r="I600" s="45" t="s">
        <v>650</v>
      </c>
      <c r="J600" s="45" t="s">
        <v>3031</v>
      </c>
      <c r="K600" s="45" t="s">
        <v>3083</v>
      </c>
      <c r="L600" s="46">
        <v>2</v>
      </c>
      <c r="M600" s="46">
        <v>1</v>
      </c>
      <c r="N600" s="45" t="s">
        <v>2511</v>
      </c>
    </row>
    <row r="601" spans="1:14" ht="60">
      <c r="A601" s="45" t="s">
        <v>289</v>
      </c>
      <c r="B601" s="45" t="s">
        <v>3112</v>
      </c>
      <c r="C601" s="45" t="s">
        <v>11</v>
      </c>
      <c r="D601" s="45" t="s">
        <v>604</v>
      </c>
      <c r="E601" s="45" t="s">
        <v>3100</v>
      </c>
      <c r="F601" s="45" t="s">
        <v>2512</v>
      </c>
      <c r="G601" s="45" t="s">
        <v>2513</v>
      </c>
      <c r="H601" s="45" t="s">
        <v>649</v>
      </c>
      <c r="I601" s="45" t="s">
        <v>650</v>
      </c>
      <c r="J601" s="45" t="s">
        <v>3031</v>
      </c>
      <c r="K601" s="45" t="s">
        <v>3083</v>
      </c>
      <c r="L601" s="46">
        <v>2</v>
      </c>
      <c r="M601" s="46">
        <v>1</v>
      </c>
      <c r="N601" s="45" t="s">
        <v>2511</v>
      </c>
    </row>
    <row r="602" spans="1:14" ht="60">
      <c r="A602" s="45" t="s">
        <v>242</v>
      </c>
      <c r="B602" s="45" t="s">
        <v>3114</v>
      </c>
      <c r="C602" s="45" t="s">
        <v>10</v>
      </c>
      <c r="D602" s="45" t="s">
        <v>604</v>
      </c>
      <c r="E602" s="45" t="s">
        <v>3079</v>
      </c>
      <c r="F602" s="45" t="s">
        <v>2514</v>
      </c>
      <c r="G602" s="45" t="s">
        <v>2515</v>
      </c>
      <c r="H602" s="45" t="s">
        <v>920</v>
      </c>
      <c r="I602" s="45" t="s">
        <v>714</v>
      </c>
      <c r="J602" s="45" t="s">
        <v>2516</v>
      </c>
      <c r="K602" s="45" t="s">
        <v>3080</v>
      </c>
      <c r="L602" s="46">
        <v>1</v>
      </c>
      <c r="M602" s="46">
        <v>4</v>
      </c>
      <c r="N602" s="45" t="s">
        <v>2516</v>
      </c>
    </row>
    <row r="603" spans="1:14" ht="75">
      <c r="A603" s="45" t="s">
        <v>186</v>
      </c>
      <c r="B603" s="45" t="s">
        <v>3114</v>
      </c>
      <c r="C603" s="45" t="s">
        <v>9</v>
      </c>
      <c r="D603" s="45" t="s">
        <v>604</v>
      </c>
      <c r="E603" s="45" t="s">
        <v>3100</v>
      </c>
      <c r="F603" s="45" t="s">
        <v>2517</v>
      </c>
      <c r="G603" s="45" t="s">
        <v>2518</v>
      </c>
      <c r="H603" s="45" t="s">
        <v>656</v>
      </c>
      <c r="I603" s="45" t="s">
        <v>745</v>
      </c>
      <c r="J603" s="45" t="s">
        <v>820</v>
      </c>
      <c r="K603" s="45" t="s">
        <v>3083</v>
      </c>
      <c r="L603" s="46">
        <v>1</v>
      </c>
      <c r="M603" s="46">
        <v>9</v>
      </c>
      <c r="N603" s="45" t="s">
        <v>2305</v>
      </c>
    </row>
    <row r="604" spans="1:14" ht="75">
      <c r="A604" s="45" t="s">
        <v>445</v>
      </c>
      <c r="B604" s="45" t="s">
        <v>3112</v>
      </c>
      <c r="C604" s="45" t="s">
        <v>17</v>
      </c>
      <c r="D604" s="45" t="s">
        <v>604</v>
      </c>
      <c r="E604" s="45" t="s">
        <v>3079</v>
      </c>
      <c r="F604" s="45" t="s">
        <v>2519</v>
      </c>
      <c r="G604" s="45" t="s">
        <v>2520</v>
      </c>
      <c r="H604" s="45" t="s">
        <v>623</v>
      </c>
      <c r="I604" s="45" t="s">
        <v>812</v>
      </c>
      <c r="J604" s="45" t="s">
        <v>3031</v>
      </c>
      <c r="K604" s="45" t="s">
        <v>3080</v>
      </c>
      <c r="L604" s="46">
        <v>2</v>
      </c>
      <c r="M604" s="46">
        <v>1</v>
      </c>
      <c r="N604" s="45" t="s">
        <v>2511</v>
      </c>
    </row>
    <row r="605" spans="1:14" ht="75">
      <c r="A605" s="45" t="s">
        <v>432</v>
      </c>
      <c r="B605" s="45" t="s">
        <v>3106</v>
      </c>
      <c r="C605" s="45" t="s">
        <v>17</v>
      </c>
      <c r="D605" s="45" t="s">
        <v>604</v>
      </c>
      <c r="E605" s="45" t="s">
        <v>3159</v>
      </c>
      <c r="F605" s="45" t="s">
        <v>2522</v>
      </c>
      <c r="G605" s="45" t="s">
        <v>2523</v>
      </c>
      <c r="H605" s="45" t="s">
        <v>623</v>
      </c>
      <c r="I605" s="45" t="s">
        <v>812</v>
      </c>
      <c r="J605" s="45" t="s">
        <v>3034</v>
      </c>
      <c r="K605" s="45" t="s">
        <v>3083</v>
      </c>
      <c r="L605" s="46">
        <v>2</v>
      </c>
      <c r="M605" s="46">
        <v>1</v>
      </c>
      <c r="N605" s="45" t="s">
        <v>2524</v>
      </c>
    </row>
    <row r="606" spans="1:14" ht="135">
      <c r="A606" s="45" t="s">
        <v>500</v>
      </c>
      <c r="B606" s="45" t="s">
        <v>3115</v>
      </c>
      <c r="C606" s="45" t="s">
        <v>14</v>
      </c>
      <c r="D606" s="45" t="s">
        <v>604</v>
      </c>
      <c r="E606" s="45" t="s">
        <v>3079</v>
      </c>
      <c r="F606" s="45" t="s">
        <v>2525</v>
      </c>
      <c r="G606" s="45" t="s">
        <v>2526</v>
      </c>
      <c r="H606" s="45" t="s">
        <v>608</v>
      </c>
      <c r="I606" s="45" t="s">
        <v>721</v>
      </c>
      <c r="J606" s="45" t="s">
        <v>3040</v>
      </c>
      <c r="K606" s="45" t="s">
        <v>3080</v>
      </c>
      <c r="L606" s="46">
        <v>2</v>
      </c>
      <c r="M606" s="46">
        <v>0</v>
      </c>
      <c r="N606" s="45" t="s">
        <v>2527</v>
      </c>
    </row>
    <row r="607" spans="1:14" ht="60">
      <c r="A607" s="45" t="s">
        <v>290</v>
      </c>
      <c r="B607" s="45" t="s">
        <v>3114</v>
      </c>
      <c r="C607" s="45" t="s">
        <v>11</v>
      </c>
      <c r="D607" s="45" t="s">
        <v>604</v>
      </c>
      <c r="E607" s="45" t="s">
        <v>3100</v>
      </c>
      <c r="F607" s="45" t="s">
        <v>2528</v>
      </c>
      <c r="G607" s="45" t="s">
        <v>2529</v>
      </c>
      <c r="H607" s="45" t="s">
        <v>649</v>
      </c>
      <c r="I607" s="45" t="s">
        <v>650</v>
      </c>
      <c r="J607" s="45" t="s">
        <v>2439</v>
      </c>
      <c r="K607" s="45" t="s">
        <v>3083</v>
      </c>
      <c r="L607" s="46">
        <v>2</v>
      </c>
      <c r="M607" s="46">
        <v>0</v>
      </c>
      <c r="N607" s="45" t="s">
        <v>2527</v>
      </c>
    </row>
    <row r="608" spans="1:14" ht="60">
      <c r="A608" s="45" t="s">
        <v>270</v>
      </c>
      <c r="B608" s="45" t="s">
        <v>3102</v>
      </c>
      <c r="C608" s="45" t="s">
        <v>11</v>
      </c>
      <c r="D608" s="45" t="s">
        <v>604</v>
      </c>
      <c r="E608" s="45" t="s">
        <v>3079</v>
      </c>
      <c r="F608" s="45" t="s">
        <v>2531</v>
      </c>
      <c r="G608" s="45" t="s">
        <v>2532</v>
      </c>
      <c r="H608" s="45" t="s">
        <v>641</v>
      </c>
      <c r="I608" s="45" t="s">
        <v>812</v>
      </c>
      <c r="J608" s="45" t="s">
        <v>2530</v>
      </c>
      <c r="K608" s="45" t="s">
        <v>3080</v>
      </c>
      <c r="L608" s="46">
        <v>2</v>
      </c>
      <c r="M608" s="46">
        <v>0</v>
      </c>
      <c r="N608" s="45" t="s">
        <v>2530</v>
      </c>
    </row>
    <row r="609" spans="1:14" ht="60">
      <c r="A609" s="45" t="s">
        <v>306</v>
      </c>
      <c r="B609" s="45" t="s">
        <v>3105</v>
      </c>
      <c r="C609" s="45" t="s">
        <v>12</v>
      </c>
      <c r="D609" s="45" t="s">
        <v>604</v>
      </c>
      <c r="E609" s="45" t="s">
        <v>3081</v>
      </c>
      <c r="F609" s="45" t="s">
        <v>2533</v>
      </c>
      <c r="G609" s="45" t="s">
        <v>2534</v>
      </c>
      <c r="H609" s="45" t="s">
        <v>638</v>
      </c>
      <c r="I609" s="45" t="s">
        <v>812</v>
      </c>
      <c r="J609" s="45" t="s">
        <v>2535</v>
      </c>
      <c r="K609" s="45" t="s">
        <v>3080</v>
      </c>
      <c r="L609" s="46">
        <v>1</v>
      </c>
      <c r="M609" s="46">
        <v>11</v>
      </c>
      <c r="N609" s="45" t="s">
        <v>2535</v>
      </c>
    </row>
    <row r="610" spans="1:14" ht="75">
      <c r="A610" s="45" t="s">
        <v>446</v>
      </c>
      <c r="B610" s="45" t="s">
        <v>3114</v>
      </c>
      <c r="C610" s="45" t="s">
        <v>17</v>
      </c>
      <c r="D610" s="45" t="s">
        <v>604</v>
      </c>
      <c r="E610" s="45" t="s">
        <v>3146</v>
      </c>
      <c r="F610" s="45" t="s">
        <v>2536</v>
      </c>
      <c r="G610" s="45" t="s">
        <v>2537</v>
      </c>
      <c r="H610" s="45" t="s">
        <v>623</v>
      </c>
      <c r="I610" s="45" t="s">
        <v>812</v>
      </c>
      <c r="J610" s="45" t="s">
        <v>2538</v>
      </c>
      <c r="K610" s="45" t="s">
        <v>3083</v>
      </c>
      <c r="L610" s="46">
        <v>0</v>
      </c>
      <c r="M610" s="46">
        <v>8</v>
      </c>
      <c r="N610" s="45" t="s">
        <v>2538</v>
      </c>
    </row>
    <row r="611" spans="1:14" ht="75">
      <c r="A611" s="45" t="s">
        <v>241</v>
      </c>
      <c r="B611" s="45" t="s">
        <v>3094</v>
      </c>
      <c r="C611" s="45" t="s">
        <v>10</v>
      </c>
      <c r="D611" s="45" t="s">
        <v>604</v>
      </c>
      <c r="E611" s="45" t="s">
        <v>3079</v>
      </c>
      <c r="F611" s="45" t="s">
        <v>2539</v>
      </c>
      <c r="G611" s="45" t="s">
        <v>2540</v>
      </c>
      <c r="H611" s="45" t="s">
        <v>920</v>
      </c>
      <c r="I611" s="45" t="s">
        <v>714</v>
      </c>
      <c r="J611" s="45" t="s">
        <v>2541</v>
      </c>
      <c r="K611" s="45" t="s">
        <v>3080</v>
      </c>
      <c r="L611" s="46">
        <v>1</v>
      </c>
      <c r="M611" s="46">
        <v>11</v>
      </c>
      <c r="N611" s="45" t="s">
        <v>2508</v>
      </c>
    </row>
    <row r="612" spans="1:14" ht="90">
      <c r="A612" s="45" t="s">
        <v>133</v>
      </c>
      <c r="B612" s="45" t="s">
        <v>3102</v>
      </c>
      <c r="C612" s="45" t="s">
        <v>30</v>
      </c>
      <c r="D612" s="45" t="s">
        <v>604</v>
      </c>
      <c r="E612" s="45" t="s">
        <v>3079</v>
      </c>
      <c r="F612" s="45" t="s">
        <v>687</v>
      </c>
      <c r="G612" s="45" t="s">
        <v>2542</v>
      </c>
      <c r="H612" s="45" t="s">
        <v>662</v>
      </c>
      <c r="I612" s="45" t="s">
        <v>812</v>
      </c>
      <c r="J612" s="45" t="s">
        <v>2218</v>
      </c>
      <c r="K612" s="45" t="s">
        <v>3080</v>
      </c>
      <c r="L612" s="46">
        <v>1</v>
      </c>
      <c r="M612" s="46">
        <v>11</v>
      </c>
      <c r="N612" s="45" t="s">
        <v>2508</v>
      </c>
    </row>
    <row r="613" spans="1:14" ht="45">
      <c r="A613" s="45" t="s">
        <v>70</v>
      </c>
      <c r="B613" s="45" t="s">
        <v>3102</v>
      </c>
      <c r="C613" s="45" t="s">
        <v>18</v>
      </c>
      <c r="D613" s="45" t="s">
        <v>604</v>
      </c>
      <c r="E613" s="45" t="s">
        <v>3079</v>
      </c>
      <c r="F613" s="45" t="s">
        <v>2543</v>
      </c>
      <c r="G613" s="45" t="s">
        <v>2544</v>
      </c>
      <c r="H613" s="45" t="s">
        <v>633</v>
      </c>
      <c r="I613" s="45" t="s">
        <v>812</v>
      </c>
      <c r="J613" s="45" t="s">
        <v>1393</v>
      </c>
      <c r="K613" s="45" t="s">
        <v>3080</v>
      </c>
      <c r="L613" s="46">
        <v>1</v>
      </c>
      <c r="M613" s="46">
        <v>10</v>
      </c>
      <c r="N613" s="45" t="s">
        <v>2545</v>
      </c>
    </row>
    <row r="614" spans="1:14" ht="45">
      <c r="A614" s="45" t="s">
        <v>69</v>
      </c>
      <c r="B614" s="45" t="s">
        <v>3114</v>
      </c>
      <c r="C614" s="45" t="s">
        <v>7</v>
      </c>
      <c r="D614" s="45" t="s">
        <v>604</v>
      </c>
      <c r="E614" s="45" t="s">
        <v>3100</v>
      </c>
      <c r="F614" s="45" t="s">
        <v>2546</v>
      </c>
      <c r="G614" s="45" t="s">
        <v>2547</v>
      </c>
      <c r="H614" s="45" t="s">
        <v>902</v>
      </c>
      <c r="I614" s="45" t="s">
        <v>812</v>
      </c>
      <c r="J614" s="45" t="s">
        <v>808</v>
      </c>
      <c r="K614" s="45" t="s">
        <v>3083</v>
      </c>
      <c r="L614" s="46">
        <v>1</v>
      </c>
      <c r="M614" s="46">
        <v>10</v>
      </c>
      <c r="N614" s="45" t="s">
        <v>2545</v>
      </c>
    </row>
    <row r="615" spans="1:14" ht="75">
      <c r="A615" s="45" t="s">
        <v>339</v>
      </c>
      <c r="B615" s="45" t="s">
        <v>3114</v>
      </c>
      <c r="C615" s="45" t="s">
        <v>12</v>
      </c>
      <c r="D615" s="45" t="s">
        <v>604</v>
      </c>
      <c r="E615" s="45" t="s">
        <v>3100</v>
      </c>
      <c r="F615" s="45" t="s">
        <v>2548</v>
      </c>
      <c r="G615" s="45" t="s">
        <v>2549</v>
      </c>
      <c r="H615" s="45" t="s">
        <v>651</v>
      </c>
      <c r="I615" s="45" t="s">
        <v>812</v>
      </c>
      <c r="J615" s="45" t="s">
        <v>1998</v>
      </c>
      <c r="K615" s="45" t="s">
        <v>3095</v>
      </c>
      <c r="L615" s="46">
        <v>1</v>
      </c>
      <c r="M615" s="46">
        <v>10</v>
      </c>
      <c r="N615" s="45" t="s">
        <v>2550</v>
      </c>
    </row>
    <row r="616" spans="1:14" ht="45">
      <c r="A616" s="45" t="s">
        <v>423</v>
      </c>
      <c r="B616" s="45" t="s">
        <v>3102</v>
      </c>
      <c r="C616" s="45" t="s">
        <v>13</v>
      </c>
      <c r="D616" s="45" t="s">
        <v>604</v>
      </c>
      <c r="E616" s="45" t="s">
        <v>3079</v>
      </c>
      <c r="F616" s="45" t="s">
        <v>2551</v>
      </c>
      <c r="G616" s="45" t="s">
        <v>2552</v>
      </c>
      <c r="H616" s="45" t="s">
        <v>605</v>
      </c>
      <c r="I616" s="45" t="s">
        <v>606</v>
      </c>
      <c r="J616" s="45" t="s">
        <v>2553</v>
      </c>
      <c r="K616" s="45" t="s">
        <v>3080</v>
      </c>
      <c r="L616" s="46">
        <v>1</v>
      </c>
      <c r="M616" s="46">
        <v>10</v>
      </c>
      <c r="N616" s="45" t="s">
        <v>2553</v>
      </c>
    </row>
    <row r="617" spans="1:14" ht="75">
      <c r="A617" s="45" t="s">
        <v>110</v>
      </c>
      <c r="B617" s="45" t="s">
        <v>3112</v>
      </c>
      <c r="C617" s="45" t="s">
        <v>657</v>
      </c>
      <c r="D617" s="45" t="s">
        <v>604</v>
      </c>
      <c r="E617" s="45" t="s">
        <v>3082</v>
      </c>
      <c r="F617" s="45" t="s">
        <v>2554</v>
      </c>
      <c r="G617" s="45" t="s">
        <v>2555</v>
      </c>
      <c r="H617" s="45" t="s">
        <v>658</v>
      </c>
      <c r="I617" s="45" t="s">
        <v>659</v>
      </c>
      <c r="J617" s="45" t="s">
        <v>2556</v>
      </c>
      <c r="K617" s="45" t="s">
        <v>3083</v>
      </c>
      <c r="L617" s="46">
        <v>1</v>
      </c>
      <c r="M617" s="46">
        <v>10</v>
      </c>
      <c r="N617" s="45" t="s">
        <v>2191</v>
      </c>
    </row>
    <row r="618" spans="1:14" ht="90">
      <c r="A618" s="45" t="s">
        <v>568</v>
      </c>
      <c r="B618" s="45" t="s">
        <v>3102</v>
      </c>
      <c r="C618" s="45" t="s">
        <v>15</v>
      </c>
      <c r="D618" s="45" t="s">
        <v>604</v>
      </c>
      <c r="E618" s="45" t="s">
        <v>3079</v>
      </c>
      <c r="F618" s="45" t="s">
        <v>2557</v>
      </c>
      <c r="G618" s="45" t="s">
        <v>2558</v>
      </c>
      <c r="H618" s="45" t="s">
        <v>642</v>
      </c>
      <c r="I618" s="45" t="s">
        <v>723</v>
      </c>
      <c r="J618" s="45" t="s">
        <v>2559</v>
      </c>
      <c r="K618" s="45" t="s">
        <v>3080</v>
      </c>
      <c r="L618" s="46">
        <v>1</v>
      </c>
      <c r="M618" s="46">
        <v>9</v>
      </c>
      <c r="N618" s="45" t="s">
        <v>2560</v>
      </c>
    </row>
    <row r="619" spans="1:14" ht="60">
      <c r="A619" s="45" t="s">
        <v>271</v>
      </c>
      <c r="B619" s="45" t="s">
        <v>3105</v>
      </c>
      <c r="C619" s="45" t="s">
        <v>11</v>
      </c>
      <c r="D619" s="45" t="s">
        <v>604</v>
      </c>
      <c r="E619" s="45" t="s">
        <v>3081</v>
      </c>
      <c r="F619" s="45" t="s">
        <v>3041</v>
      </c>
      <c r="G619" s="45" t="s">
        <v>3042</v>
      </c>
      <c r="H619" s="45" t="s">
        <v>641</v>
      </c>
      <c r="I619" s="45" t="s">
        <v>812</v>
      </c>
      <c r="J619" s="45" t="s">
        <v>3025</v>
      </c>
      <c r="K619" s="45" t="s">
        <v>3080</v>
      </c>
      <c r="L619" s="46">
        <v>1</v>
      </c>
      <c r="M619" s="46">
        <v>9</v>
      </c>
      <c r="N619" s="45" t="s">
        <v>2561</v>
      </c>
    </row>
    <row r="620" spans="1:14" ht="60">
      <c r="A620" s="45" t="s">
        <v>291</v>
      </c>
      <c r="B620" s="45" t="s">
        <v>3102</v>
      </c>
      <c r="C620" s="45" t="s">
        <v>11</v>
      </c>
      <c r="D620" s="45" t="s">
        <v>604</v>
      </c>
      <c r="E620" s="45" t="s">
        <v>3079</v>
      </c>
      <c r="F620" s="45" t="s">
        <v>2562</v>
      </c>
      <c r="G620" s="45" t="s">
        <v>2563</v>
      </c>
      <c r="H620" s="45" t="s">
        <v>649</v>
      </c>
      <c r="I620" s="45" t="s">
        <v>650</v>
      </c>
      <c r="J620" s="45" t="s">
        <v>2561</v>
      </c>
      <c r="K620" s="45" t="s">
        <v>3080</v>
      </c>
      <c r="L620" s="46">
        <v>1</v>
      </c>
      <c r="M620" s="46">
        <v>9</v>
      </c>
      <c r="N620" s="45" t="s">
        <v>2561</v>
      </c>
    </row>
    <row r="621" spans="1:14" ht="75">
      <c r="A621" s="45" t="s">
        <v>100</v>
      </c>
      <c r="B621" s="45" t="s">
        <v>3094</v>
      </c>
      <c r="C621" s="45" t="s">
        <v>602</v>
      </c>
      <c r="D621" s="45" t="s">
        <v>604</v>
      </c>
      <c r="E621" s="45" t="s">
        <v>3079</v>
      </c>
      <c r="F621" s="45" t="s">
        <v>2564</v>
      </c>
      <c r="G621" s="45" t="s">
        <v>2565</v>
      </c>
      <c r="H621" s="45" t="s">
        <v>626</v>
      </c>
      <c r="I621" s="45" t="s">
        <v>627</v>
      </c>
      <c r="J621" s="45" t="s">
        <v>2566</v>
      </c>
      <c r="K621" s="45" t="s">
        <v>3080</v>
      </c>
      <c r="L621" s="46">
        <v>1</v>
      </c>
      <c r="M621" s="46">
        <v>9</v>
      </c>
      <c r="N621" s="45" t="s">
        <v>2560</v>
      </c>
    </row>
    <row r="622" spans="1:14" ht="105">
      <c r="A622" s="45" t="s">
        <v>590</v>
      </c>
      <c r="B622" s="45" t="s">
        <v>3112</v>
      </c>
      <c r="C622" s="45" t="s">
        <v>16</v>
      </c>
      <c r="D622" s="45" t="s">
        <v>604</v>
      </c>
      <c r="E622" s="45" t="s">
        <v>3100</v>
      </c>
      <c r="F622" s="45" t="s">
        <v>2567</v>
      </c>
      <c r="G622" s="45" t="s">
        <v>2568</v>
      </c>
      <c r="H622" s="45" t="s">
        <v>673</v>
      </c>
      <c r="I622" s="45" t="s">
        <v>812</v>
      </c>
      <c r="J622" s="45" t="s">
        <v>3043</v>
      </c>
      <c r="K622" s="45" t="s">
        <v>3083</v>
      </c>
      <c r="L622" s="46">
        <v>1</v>
      </c>
      <c r="M622" s="46">
        <v>1</v>
      </c>
      <c r="N622" s="45" t="s">
        <v>2569</v>
      </c>
    </row>
    <row r="623" spans="1:14" ht="90">
      <c r="A623" s="45" t="s">
        <v>145</v>
      </c>
      <c r="B623" s="45" t="s">
        <v>3112</v>
      </c>
      <c r="C623" s="45" t="s">
        <v>30</v>
      </c>
      <c r="D623" s="45" t="s">
        <v>604</v>
      </c>
      <c r="E623" s="45" t="s">
        <v>3079</v>
      </c>
      <c r="F623" s="45" t="s">
        <v>2570</v>
      </c>
      <c r="G623" s="45" t="s">
        <v>2571</v>
      </c>
      <c r="H623" s="45" t="s">
        <v>630</v>
      </c>
      <c r="I623" s="45" t="s">
        <v>812</v>
      </c>
      <c r="J623" s="45" t="s">
        <v>1158</v>
      </c>
      <c r="K623" s="45" t="s">
        <v>3080</v>
      </c>
      <c r="L623" s="46">
        <v>1</v>
      </c>
      <c r="M623" s="46">
        <v>9</v>
      </c>
      <c r="N623" s="45" t="s">
        <v>2572</v>
      </c>
    </row>
    <row r="624" spans="1:14" ht="60">
      <c r="A624" s="45" t="s">
        <v>71</v>
      </c>
      <c r="B624" s="45" t="s">
        <v>3114</v>
      </c>
      <c r="C624" s="45" t="s">
        <v>7</v>
      </c>
      <c r="D624" s="45" t="s">
        <v>604</v>
      </c>
      <c r="E624" s="45" t="s">
        <v>3100</v>
      </c>
      <c r="F624" s="45" t="s">
        <v>2573</v>
      </c>
      <c r="G624" s="45" t="s">
        <v>2574</v>
      </c>
      <c r="H624" s="45" t="s">
        <v>956</v>
      </c>
      <c r="I624" s="45" t="s">
        <v>812</v>
      </c>
      <c r="J624" s="45" t="s">
        <v>808</v>
      </c>
      <c r="K624" s="45" t="s">
        <v>3083</v>
      </c>
      <c r="L624" s="46">
        <v>1</v>
      </c>
      <c r="M624" s="46">
        <v>9</v>
      </c>
      <c r="N624" s="45" t="s">
        <v>2572</v>
      </c>
    </row>
    <row r="625" spans="1:14" ht="75">
      <c r="A625" s="45" t="s">
        <v>179</v>
      </c>
      <c r="B625" s="45" t="s">
        <v>3102</v>
      </c>
      <c r="C625" s="45" t="s">
        <v>9</v>
      </c>
      <c r="D625" s="45" t="s">
        <v>604</v>
      </c>
      <c r="E625" s="45" t="s">
        <v>3079</v>
      </c>
      <c r="F625" s="45" t="s">
        <v>2575</v>
      </c>
      <c r="G625" s="45" t="s">
        <v>2576</v>
      </c>
      <c r="H625" s="45" t="s">
        <v>656</v>
      </c>
      <c r="I625" s="45" t="s">
        <v>745</v>
      </c>
      <c r="J625" s="45" t="s">
        <v>820</v>
      </c>
      <c r="K625" s="45" t="s">
        <v>3080</v>
      </c>
      <c r="L625" s="46">
        <v>1</v>
      </c>
      <c r="M625" s="46">
        <v>9</v>
      </c>
      <c r="N625" s="45" t="s">
        <v>2572</v>
      </c>
    </row>
    <row r="626" spans="1:14" ht="90">
      <c r="A626" s="45" t="s">
        <v>569</v>
      </c>
      <c r="B626" s="45" t="s">
        <v>3102</v>
      </c>
      <c r="C626" s="45" t="s">
        <v>15</v>
      </c>
      <c r="D626" s="45" t="s">
        <v>604</v>
      </c>
      <c r="E626" s="45" t="s">
        <v>3079</v>
      </c>
      <c r="F626" s="45" t="s">
        <v>2577</v>
      </c>
      <c r="G626" s="45" t="s">
        <v>2578</v>
      </c>
      <c r="H626" s="45" t="s">
        <v>642</v>
      </c>
      <c r="I626" s="45" t="s">
        <v>723</v>
      </c>
      <c r="J626" s="45" t="s">
        <v>2579</v>
      </c>
      <c r="K626" s="45" t="s">
        <v>3080</v>
      </c>
      <c r="L626" s="46">
        <v>1</v>
      </c>
      <c r="M626" s="46">
        <v>9</v>
      </c>
      <c r="N626" s="45" t="s">
        <v>2579</v>
      </c>
    </row>
    <row r="627" spans="1:14" ht="75">
      <c r="A627" s="45" t="s">
        <v>281</v>
      </c>
      <c r="B627" s="45" t="s">
        <v>3102</v>
      </c>
      <c r="C627" s="45" t="s">
        <v>11</v>
      </c>
      <c r="D627" s="45" t="s">
        <v>604</v>
      </c>
      <c r="E627" s="45" t="s">
        <v>3107</v>
      </c>
      <c r="F627" s="45" t="s">
        <v>2580</v>
      </c>
      <c r="G627" s="45" t="s">
        <v>2581</v>
      </c>
      <c r="H627" s="45" t="s">
        <v>640</v>
      </c>
      <c r="I627" s="45" t="s">
        <v>652</v>
      </c>
      <c r="J627" s="45" t="s">
        <v>1369</v>
      </c>
      <c r="K627" s="45" t="s">
        <v>3104</v>
      </c>
      <c r="L627" s="46">
        <v>1</v>
      </c>
      <c r="M627" s="46">
        <v>3</v>
      </c>
      <c r="N627" s="45" t="s">
        <v>1369</v>
      </c>
    </row>
    <row r="628" spans="1:14" ht="90">
      <c r="A628" s="45" t="s">
        <v>426</v>
      </c>
      <c r="B628" s="45" t="s">
        <v>3106</v>
      </c>
      <c r="C628" s="45" t="s">
        <v>17</v>
      </c>
      <c r="D628" s="45" t="s">
        <v>604</v>
      </c>
      <c r="E628" s="45" t="s">
        <v>3160</v>
      </c>
      <c r="F628" s="45" t="s">
        <v>2582</v>
      </c>
      <c r="G628" s="45" t="s">
        <v>2583</v>
      </c>
      <c r="H628" s="45" t="s">
        <v>623</v>
      </c>
      <c r="I628" s="45" t="s">
        <v>812</v>
      </c>
      <c r="J628" s="45" t="s">
        <v>1158</v>
      </c>
      <c r="K628" s="45" t="s">
        <v>3080</v>
      </c>
      <c r="L628" s="46">
        <v>1</v>
      </c>
      <c r="M628" s="46">
        <v>9</v>
      </c>
      <c r="N628" s="45" t="s">
        <v>2572</v>
      </c>
    </row>
    <row r="629" spans="1:14" ht="60">
      <c r="A629" s="45" t="s">
        <v>292</v>
      </c>
      <c r="B629" s="45" t="s">
        <v>3102</v>
      </c>
      <c r="C629" s="45" t="s">
        <v>11</v>
      </c>
      <c r="D629" s="45" t="s">
        <v>604</v>
      </c>
      <c r="E629" s="45" t="s">
        <v>3079</v>
      </c>
      <c r="F629" s="45" t="s">
        <v>2584</v>
      </c>
      <c r="G629" s="45" t="s">
        <v>2585</v>
      </c>
      <c r="H629" s="45" t="s">
        <v>649</v>
      </c>
      <c r="I629" s="45" t="s">
        <v>650</v>
      </c>
      <c r="J629" s="45" t="s">
        <v>2586</v>
      </c>
      <c r="K629" s="45" t="s">
        <v>3080</v>
      </c>
      <c r="L629" s="46">
        <v>1</v>
      </c>
      <c r="M629" s="46">
        <v>7</v>
      </c>
      <c r="N629" s="45" t="s">
        <v>2586</v>
      </c>
    </row>
    <row r="630" spans="1:14" ht="75">
      <c r="A630" s="45" t="s">
        <v>537</v>
      </c>
      <c r="B630" s="45" t="s">
        <v>3102</v>
      </c>
      <c r="C630" s="45" t="s">
        <v>29</v>
      </c>
      <c r="D630" s="45" t="s">
        <v>604</v>
      </c>
      <c r="E630" s="45" t="s">
        <v>3079</v>
      </c>
      <c r="F630" s="45" t="s">
        <v>2587</v>
      </c>
      <c r="G630" s="45" t="s">
        <v>2588</v>
      </c>
      <c r="H630" s="45" t="s">
        <v>611</v>
      </c>
      <c r="I630" s="45" t="s">
        <v>597</v>
      </c>
      <c r="J630" s="45" t="s">
        <v>2589</v>
      </c>
      <c r="K630" s="45" t="s">
        <v>3080</v>
      </c>
      <c r="L630" s="46">
        <v>1</v>
      </c>
      <c r="M630" s="46">
        <v>7</v>
      </c>
      <c r="N630" s="45" t="s">
        <v>2589</v>
      </c>
    </row>
    <row r="631" spans="1:14" ht="60">
      <c r="A631" s="45" t="s">
        <v>293</v>
      </c>
      <c r="B631" s="45" t="s">
        <v>3102</v>
      </c>
      <c r="C631" s="45" t="s">
        <v>11</v>
      </c>
      <c r="D631" s="45" t="s">
        <v>604</v>
      </c>
      <c r="E631" s="45" t="s">
        <v>3079</v>
      </c>
      <c r="F631" s="45" t="s">
        <v>2590</v>
      </c>
      <c r="G631" s="45" t="s">
        <v>2591</v>
      </c>
      <c r="H631" s="45" t="s">
        <v>649</v>
      </c>
      <c r="I631" s="45" t="s">
        <v>650</v>
      </c>
      <c r="J631" s="45" t="s">
        <v>1758</v>
      </c>
      <c r="K631" s="45" t="s">
        <v>3080</v>
      </c>
      <c r="L631" s="46">
        <v>1</v>
      </c>
      <c r="M631" s="46">
        <v>6</v>
      </c>
      <c r="N631" s="45" t="s">
        <v>1758</v>
      </c>
    </row>
    <row r="632" spans="1:14" ht="75">
      <c r="A632" s="45" t="s">
        <v>166</v>
      </c>
      <c r="B632" s="45" t="s">
        <v>3114</v>
      </c>
      <c r="C632" s="45" t="s">
        <v>9</v>
      </c>
      <c r="D632" s="45" t="s">
        <v>604</v>
      </c>
      <c r="E632" s="45" t="s">
        <v>3100</v>
      </c>
      <c r="F632" s="45" t="s">
        <v>2592</v>
      </c>
      <c r="G632" s="45" t="s">
        <v>2593</v>
      </c>
      <c r="H632" s="45" t="s">
        <v>656</v>
      </c>
      <c r="I632" s="45" t="s">
        <v>745</v>
      </c>
      <c r="J632" s="45" t="s">
        <v>2594</v>
      </c>
      <c r="K632" s="45" t="s">
        <v>3083</v>
      </c>
      <c r="L632" s="46">
        <v>1</v>
      </c>
      <c r="M632" s="46">
        <v>6</v>
      </c>
      <c r="N632" s="45" t="s">
        <v>1552</v>
      </c>
    </row>
    <row r="633" spans="1:14" ht="75">
      <c r="A633" s="45" t="s">
        <v>448</v>
      </c>
      <c r="B633" s="45" t="s">
        <v>3094</v>
      </c>
      <c r="C633" s="45" t="s">
        <v>17</v>
      </c>
      <c r="D633" s="45" t="s">
        <v>604</v>
      </c>
      <c r="E633" s="45" t="s">
        <v>3079</v>
      </c>
      <c r="F633" s="45" t="s">
        <v>2595</v>
      </c>
      <c r="G633" s="45" t="s">
        <v>2596</v>
      </c>
      <c r="H633" s="45" t="s">
        <v>623</v>
      </c>
      <c r="I633" s="45" t="s">
        <v>812</v>
      </c>
      <c r="J633" s="45" t="s">
        <v>1393</v>
      </c>
      <c r="K633" s="45" t="s">
        <v>3080</v>
      </c>
      <c r="L633" s="46">
        <v>1</v>
      </c>
      <c r="M633" s="46">
        <v>6</v>
      </c>
      <c r="N633" s="45" t="s">
        <v>1552</v>
      </c>
    </row>
    <row r="634" spans="1:14" ht="75">
      <c r="A634" s="45" t="s">
        <v>456</v>
      </c>
      <c r="B634" s="45" t="s">
        <v>3094</v>
      </c>
      <c r="C634" s="45" t="s">
        <v>601</v>
      </c>
      <c r="D634" s="45" t="s">
        <v>604</v>
      </c>
      <c r="E634" s="45" t="s">
        <v>3079</v>
      </c>
      <c r="F634" s="45" t="s">
        <v>2597</v>
      </c>
      <c r="G634" s="45" t="s">
        <v>2598</v>
      </c>
      <c r="H634" s="45" t="s">
        <v>622</v>
      </c>
      <c r="I634" s="45" t="s">
        <v>717</v>
      </c>
      <c r="J634" s="45" t="s">
        <v>1393</v>
      </c>
      <c r="K634" s="45" t="s">
        <v>3080</v>
      </c>
      <c r="L634" s="46">
        <v>1</v>
      </c>
      <c r="M634" s="46">
        <v>6</v>
      </c>
      <c r="N634" s="45" t="s">
        <v>1552</v>
      </c>
    </row>
    <row r="635" spans="1:14" ht="90">
      <c r="A635" s="45" t="s">
        <v>147</v>
      </c>
      <c r="B635" s="45" t="s">
        <v>3102</v>
      </c>
      <c r="C635" s="45" t="s">
        <v>30</v>
      </c>
      <c r="D635" s="45" t="s">
        <v>604</v>
      </c>
      <c r="E635" s="45" t="s">
        <v>3079</v>
      </c>
      <c r="F635" s="45" t="s">
        <v>2599</v>
      </c>
      <c r="G635" s="45" t="s">
        <v>2600</v>
      </c>
      <c r="H635" s="45" t="s">
        <v>630</v>
      </c>
      <c r="I635" s="45" t="s">
        <v>812</v>
      </c>
      <c r="J635" s="45" t="s">
        <v>1552</v>
      </c>
      <c r="K635" s="45" t="s">
        <v>3080</v>
      </c>
      <c r="L635" s="46">
        <v>1</v>
      </c>
      <c r="M635" s="46">
        <v>6</v>
      </c>
      <c r="N635" s="45" t="s">
        <v>1552</v>
      </c>
    </row>
    <row r="636" spans="1:14" ht="60">
      <c r="A636" s="45" t="s">
        <v>424</v>
      </c>
      <c r="B636" s="45" t="s">
        <v>3102</v>
      </c>
      <c r="C636" s="45" t="s">
        <v>13</v>
      </c>
      <c r="D636" s="45" t="s">
        <v>604</v>
      </c>
      <c r="E636" s="45" t="s">
        <v>3079</v>
      </c>
      <c r="F636" s="45" t="s">
        <v>2601</v>
      </c>
      <c r="G636" s="45" t="s">
        <v>2602</v>
      </c>
      <c r="H636" s="45" t="s">
        <v>605</v>
      </c>
      <c r="I636" s="45" t="s">
        <v>606</v>
      </c>
      <c r="J636" s="45" t="s">
        <v>1552</v>
      </c>
      <c r="K636" s="45" t="s">
        <v>3080</v>
      </c>
      <c r="L636" s="46">
        <v>1</v>
      </c>
      <c r="M636" s="46">
        <v>6</v>
      </c>
      <c r="N636" s="45" t="s">
        <v>1552</v>
      </c>
    </row>
    <row r="637" spans="1:14" ht="75">
      <c r="A637" s="45" t="s">
        <v>340</v>
      </c>
      <c r="B637" s="45" t="s">
        <v>3102</v>
      </c>
      <c r="C637" s="45" t="s">
        <v>12</v>
      </c>
      <c r="D637" s="45" t="s">
        <v>604</v>
      </c>
      <c r="E637" s="45" t="s">
        <v>3100</v>
      </c>
      <c r="F637" s="45" t="s">
        <v>2603</v>
      </c>
      <c r="G637" s="45" t="s">
        <v>2604</v>
      </c>
      <c r="H637" s="45" t="s">
        <v>651</v>
      </c>
      <c r="I637" s="45" t="s">
        <v>812</v>
      </c>
      <c r="J637" s="45" t="s">
        <v>2605</v>
      </c>
      <c r="K637" s="45" t="s">
        <v>3095</v>
      </c>
      <c r="L637" s="46">
        <v>1</v>
      </c>
      <c r="M637" s="46">
        <v>5</v>
      </c>
      <c r="N637" s="45" t="s">
        <v>2606</v>
      </c>
    </row>
    <row r="638" spans="1:14" ht="60">
      <c r="A638" s="45" t="s">
        <v>81</v>
      </c>
      <c r="B638" s="45" t="s">
        <v>3114</v>
      </c>
      <c r="C638" s="45" t="s">
        <v>8</v>
      </c>
      <c r="D638" s="45" t="s">
        <v>604</v>
      </c>
      <c r="E638" s="45" t="s">
        <v>3100</v>
      </c>
      <c r="F638" s="45" t="s">
        <v>2607</v>
      </c>
      <c r="G638" s="45" t="s">
        <v>2608</v>
      </c>
      <c r="H638" s="45" t="s">
        <v>669</v>
      </c>
      <c r="I638" s="45" t="s">
        <v>670</v>
      </c>
      <c r="J638" s="45" t="s">
        <v>2609</v>
      </c>
      <c r="K638" s="45" t="s">
        <v>3083</v>
      </c>
      <c r="L638" s="46">
        <v>1</v>
      </c>
      <c r="M638" s="46">
        <v>5</v>
      </c>
      <c r="N638" s="45" t="s">
        <v>2609</v>
      </c>
    </row>
    <row r="639" spans="1:14" ht="90">
      <c r="A639" s="45" t="s">
        <v>570</v>
      </c>
      <c r="B639" s="45" t="s">
        <v>3094</v>
      </c>
      <c r="C639" s="45" t="s">
        <v>15</v>
      </c>
      <c r="D639" s="45" t="s">
        <v>604</v>
      </c>
      <c r="E639" s="45" t="s">
        <v>3100</v>
      </c>
      <c r="F639" s="45" t="s">
        <v>2610</v>
      </c>
      <c r="G639" s="45" t="s">
        <v>2611</v>
      </c>
      <c r="H639" s="45" t="s">
        <v>642</v>
      </c>
      <c r="I639" s="45" t="s">
        <v>723</v>
      </c>
      <c r="J639" s="45" t="s">
        <v>2458</v>
      </c>
      <c r="K639" s="45" t="s">
        <v>3083</v>
      </c>
      <c r="L639" s="46">
        <v>1</v>
      </c>
      <c r="M639" s="46">
        <v>5</v>
      </c>
      <c r="N639" s="45" t="s">
        <v>2609</v>
      </c>
    </row>
    <row r="640" spans="1:14" ht="75">
      <c r="A640" s="45" t="s">
        <v>153</v>
      </c>
      <c r="B640" s="45" t="s">
        <v>3094</v>
      </c>
      <c r="C640" s="45" t="s">
        <v>9</v>
      </c>
      <c r="D640" s="45" t="s">
        <v>604</v>
      </c>
      <c r="E640" s="45" t="s">
        <v>3081</v>
      </c>
      <c r="F640" s="45" t="s">
        <v>2612</v>
      </c>
      <c r="G640" s="45" t="s">
        <v>2613</v>
      </c>
      <c r="H640" s="45" t="s">
        <v>656</v>
      </c>
      <c r="I640" s="45" t="s">
        <v>745</v>
      </c>
      <c r="J640" s="45" t="s">
        <v>2166</v>
      </c>
      <c r="K640" s="45" t="s">
        <v>3080</v>
      </c>
      <c r="L640" s="46">
        <v>1</v>
      </c>
      <c r="M640" s="46">
        <v>5</v>
      </c>
      <c r="N640" s="45" t="s">
        <v>2614</v>
      </c>
    </row>
    <row r="641" spans="1:14" ht="75">
      <c r="A641" s="45" t="s">
        <v>167</v>
      </c>
      <c r="B641" s="45" t="s">
        <v>3114</v>
      </c>
      <c r="C641" s="45" t="s">
        <v>9</v>
      </c>
      <c r="D641" s="45" t="s">
        <v>604</v>
      </c>
      <c r="E641" s="45" t="s">
        <v>3100</v>
      </c>
      <c r="F641" s="45" t="s">
        <v>2615</v>
      </c>
      <c r="G641" s="45" t="s">
        <v>2616</v>
      </c>
      <c r="H641" s="45" t="s">
        <v>656</v>
      </c>
      <c r="I641" s="45" t="s">
        <v>745</v>
      </c>
      <c r="J641" s="45" t="s">
        <v>2594</v>
      </c>
      <c r="K641" s="45" t="s">
        <v>3083</v>
      </c>
      <c r="L641" s="46">
        <v>1</v>
      </c>
      <c r="M641" s="46">
        <v>5</v>
      </c>
      <c r="N641" s="45" t="s">
        <v>2614</v>
      </c>
    </row>
    <row r="642" spans="1:14" ht="75">
      <c r="A642" s="45" t="s">
        <v>95</v>
      </c>
      <c r="B642" s="45" t="s">
        <v>3094</v>
      </c>
      <c r="C642" s="45" t="s">
        <v>602</v>
      </c>
      <c r="D642" s="45" t="s">
        <v>604</v>
      </c>
      <c r="E642" s="45" t="s">
        <v>3081</v>
      </c>
      <c r="F642" s="45" t="s">
        <v>2617</v>
      </c>
      <c r="G642" s="45" t="s">
        <v>2618</v>
      </c>
      <c r="H642" s="45" t="s">
        <v>628</v>
      </c>
      <c r="I642" s="45" t="s">
        <v>629</v>
      </c>
      <c r="J642" s="45" t="s">
        <v>2619</v>
      </c>
      <c r="K642" s="45" t="s">
        <v>3080</v>
      </c>
      <c r="L642" s="46">
        <v>1</v>
      </c>
      <c r="M642" s="46">
        <v>4</v>
      </c>
      <c r="N642" s="45" t="s">
        <v>2620</v>
      </c>
    </row>
    <row r="643" spans="1:14" ht="75">
      <c r="A643" s="45" t="s">
        <v>84</v>
      </c>
      <c r="B643" s="45" t="s">
        <v>3130</v>
      </c>
      <c r="C643" s="45" t="s">
        <v>8</v>
      </c>
      <c r="D643" s="45" t="s">
        <v>604</v>
      </c>
      <c r="E643" s="45" t="s">
        <v>3082</v>
      </c>
      <c r="F643" s="45" t="s">
        <v>2621</v>
      </c>
      <c r="G643" s="45" t="s">
        <v>2622</v>
      </c>
      <c r="H643" s="45" t="s">
        <v>667</v>
      </c>
      <c r="I643" s="45" t="s">
        <v>668</v>
      </c>
      <c r="J643" s="45" t="s">
        <v>3150</v>
      </c>
      <c r="K643" s="45" t="s">
        <v>3083</v>
      </c>
      <c r="L643" s="46">
        <v>1</v>
      </c>
      <c r="M643" s="46">
        <v>4</v>
      </c>
      <c r="N643" s="45" t="s">
        <v>1949</v>
      </c>
    </row>
    <row r="644" spans="1:14" ht="75">
      <c r="A644" s="45" t="s">
        <v>111</v>
      </c>
      <c r="B644" s="45" t="s">
        <v>3102</v>
      </c>
      <c r="C644" s="45" t="s">
        <v>657</v>
      </c>
      <c r="D644" s="45" t="s">
        <v>604</v>
      </c>
      <c r="E644" s="45" t="s">
        <v>3079</v>
      </c>
      <c r="F644" s="45" t="s">
        <v>2624</v>
      </c>
      <c r="G644" s="45" t="s">
        <v>2625</v>
      </c>
      <c r="H644" s="45" t="s">
        <v>658</v>
      </c>
      <c r="I644" s="45" t="s">
        <v>659</v>
      </c>
      <c r="J644" s="45" t="s">
        <v>2538</v>
      </c>
      <c r="K644" s="45" t="s">
        <v>3080</v>
      </c>
      <c r="L644" s="46">
        <v>1</v>
      </c>
      <c r="M644" s="46">
        <v>4</v>
      </c>
      <c r="N644" s="45" t="s">
        <v>2516</v>
      </c>
    </row>
    <row r="645" spans="1:14" ht="75">
      <c r="A645" s="45" t="s">
        <v>2626</v>
      </c>
      <c r="B645" s="45" t="s">
        <v>3094</v>
      </c>
      <c r="C645" s="45" t="s">
        <v>601</v>
      </c>
      <c r="D645" s="45" t="s">
        <v>604</v>
      </c>
      <c r="E645" s="45" t="s">
        <v>3161</v>
      </c>
      <c r="F645" s="45" t="s">
        <v>2627</v>
      </c>
      <c r="G645" s="45" t="s">
        <v>2628</v>
      </c>
      <c r="H645" s="45" t="s">
        <v>680</v>
      </c>
      <c r="I645" s="45" t="s">
        <v>812</v>
      </c>
      <c r="J645" s="45" t="s">
        <v>2629</v>
      </c>
      <c r="K645" s="45" t="s">
        <v>3080</v>
      </c>
      <c r="L645" s="46">
        <v>1</v>
      </c>
      <c r="M645" s="46">
        <v>4</v>
      </c>
      <c r="N645" s="45" t="s">
        <v>1949</v>
      </c>
    </row>
    <row r="646" spans="1:14" ht="105">
      <c r="A646" s="45" t="s">
        <v>586</v>
      </c>
      <c r="B646" s="45" t="s">
        <v>3094</v>
      </c>
      <c r="C646" s="45" t="s">
        <v>16</v>
      </c>
      <c r="D646" s="45" t="s">
        <v>604</v>
      </c>
      <c r="E646" s="45" t="s">
        <v>3100</v>
      </c>
      <c r="F646" s="45" t="s">
        <v>2630</v>
      </c>
      <c r="G646" s="45" t="s">
        <v>2631</v>
      </c>
      <c r="H646" s="45" t="s">
        <v>613</v>
      </c>
      <c r="I646" s="45" t="s">
        <v>812</v>
      </c>
      <c r="J646" s="45" t="s">
        <v>2632</v>
      </c>
      <c r="K646" s="45" t="s">
        <v>3083</v>
      </c>
      <c r="L646" s="46">
        <v>1</v>
      </c>
      <c r="M646" s="46">
        <v>3</v>
      </c>
      <c r="N646" s="45" t="s">
        <v>2633</v>
      </c>
    </row>
    <row r="647" spans="1:14" ht="75">
      <c r="A647" s="45" t="s">
        <v>449</v>
      </c>
      <c r="B647" s="45" t="s">
        <v>3106</v>
      </c>
      <c r="C647" s="45" t="s">
        <v>17</v>
      </c>
      <c r="D647" s="45" t="s">
        <v>604</v>
      </c>
      <c r="E647" s="45" t="s">
        <v>3079</v>
      </c>
      <c r="F647" s="45" t="s">
        <v>691</v>
      </c>
      <c r="G647" s="45" t="s">
        <v>2634</v>
      </c>
      <c r="H647" s="45" t="s">
        <v>623</v>
      </c>
      <c r="I647" s="45" t="s">
        <v>812</v>
      </c>
      <c r="J647" s="45" t="s">
        <v>2635</v>
      </c>
      <c r="K647" s="45" t="s">
        <v>3080</v>
      </c>
      <c r="L647" s="46">
        <v>1</v>
      </c>
      <c r="M647" s="46">
        <v>3</v>
      </c>
      <c r="N647" s="45" t="s">
        <v>2636</v>
      </c>
    </row>
    <row r="648" spans="1:14" ht="75">
      <c r="A648" s="45" t="s">
        <v>83</v>
      </c>
      <c r="B648" s="45" t="s">
        <v>3130</v>
      </c>
      <c r="C648" s="45" t="s">
        <v>8</v>
      </c>
      <c r="D648" s="45" t="s">
        <v>604</v>
      </c>
      <c r="E648" s="45" t="s">
        <v>3079</v>
      </c>
      <c r="F648" s="45" t="s">
        <v>2637</v>
      </c>
      <c r="G648" s="45" t="s">
        <v>2638</v>
      </c>
      <c r="H648" s="45" t="s">
        <v>667</v>
      </c>
      <c r="I648" s="45" t="s">
        <v>668</v>
      </c>
      <c r="J648" s="45" t="s">
        <v>2639</v>
      </c>
      <c r="K648" s="45" t="s">
        <v>3080</v>
      </c>
      <c r="L648" s="46">
        <v>1</v>
      </c>
      <c r="M648" s="46">
        <v>2</v>
      </c>
      <c r="N648" s="45" t="s">
        <v>2640</v>
      </c>
    </row>
    <row r="649" spans="1:14" ht="60">
      <c r="A649" s="45" t="s">
        <v>294</v>
      </c>
      <c r="B649" s="45" t="s">
        <v>3102</v>
      </c>
      <c r="C649" s="45" t="s">
        <v>11</v>
      </c>
      <c r="D649" s="45" t="s">
        <v>604</v>
      </c>
      <c r="E649" s="45" t="s">
        <v>3079</v>
      </c>
      <c r="F649" s="45" t="s">
        <v>2641</v>
      </c>
      <c r="G649" s="45" t="s">
        <v>2642</v>
      </c>
      <c r="H649" s="45" t="s">
        <v>649</v>
      </c>
      <c r="I649" s="45" t="s">
        <v>650</v>
      </c>
      <c r="J649" s="45" t="s">
        <v>2643</v>
      </c>
      <c r="K649" s="45" t="s">
        <v>3080</v>
      </c>
      <c r="L649" s="46">
        <v>1</v>
      </c>
      <c r="M649" s="46">
        <v>2</v>
      </c>
      <c r="N649" s="45" t="s">
        <v>2643</v>
      </c>
    </row>
    <row r="650" spans="1:14" ht="75">
      <c r="A650" s="45" t="s">
        <v>48</v>
      </c>
      <c r="B650" s="45" t="s">
        <v>3145</v>
      </c>
      <c r="C650" s="45" t="s">
        <v>7</v>
      </c>
      <c r="D650" s="45" t="s">
        <v>604</v>
      </c>
      <c r="E650" s="45" t="s">
        <v>3085</v>
      </c>
      <c r="F650" s="45" t="s">
        <v>2644</v>
      </c>
      <c r="G650" s="45" t="s">
        <v>2645</v>
      </c>
      <c r="H650" s="45" t="s">
        <v>624</v>
      </c>
      <c r="I650" s="45" t="s">
        <v>625</v>
      </c>
      <c r="J650" s="45" t="s">
        <v>2643</v>
      </c>
      <c r="K650" s="45" t="s">
        <v>3080</v>
      </c>
      <c r="L650" s="46">
        <v>1</v>
      </c>
      <c r="M650" s="46">
        <v>2</v>
      </c>
      <c r="N650" s="45" t="s">
        <v>2643</v>
      </c>
    </row>
    <row r="651" spans="1:14" ht="75">
      <c r="A651" s="45" t="s">
        <v>454</v>
      </c>
      <c r="B651" s="45" t="s">
        <v>3106</v>
      </c>
      <c r="C651" s="45" t="s">
        <v>601</v>
      </c>
      <c r="D651" s="45" t="s">
        <v>604</v>
      </c>
      <c r="E651" s="45" t="s">
        <v>3162</v>
      </c>
      <c r="F651" s="45" t="s">
        <v>2646</v>
      </c>
      <c r="G651" s="45" t="s">
        <v>2647</v>
      </c>
      <c r="H651" s="45" t="s">
        <v>622</v>
      </c>
      <c r="I651" s="45" t="s">
        <v>717</v>
      </c>
      <c r="J651" s="45" t="s">
        <v>2648</v>
      </c>
      <c r="K651" s="45" t="s">
        <v>3083</v>
      </c>
      <c r="L651" s="46">
        <v>1</v>
      </c>
      <c r="M651" s="46">
        <v>2</v>
      </c>
      <c r="N651" s="45" t="s">
        <v>2643</v>
      </c>
    </row>
    <row r="652" spans="1:14" ht="60">
      <c r="A652" s="45" t="s">
        <v>342</v>
      </c>
      <c r="B652" s="45" t="s">
        <v>3106</v>
      </c>
      <c r="C652" s="45" t="s">
        <v>13</v>
      </c>
      <c r="D652" s="45" t="s">
        <v>604</v>
      </c>
      <c r="E652" s="45" t="s">
        <v>3096</v>
      </c>
      <c r="F652" s="45" t="s">
        <v>2649</v>
      </c>
      <c r="G652" s="45" t="s">
        <v>2650</v>
      </c>
      <c r="H652" s="45" t="s">
        <v>605</v>
      </c>
      <c r="I652" s="45" t="s">
        <v>606</v>
      </c>
      <c r="J652" s="45" t="s">
        <v>3006</v>
      </c>
      <c r="K652" s="45" t="s">
        <v>3080</v>
      </c>
      <c r="L652" s="46">
        <v>1</v>
      </c>
      <c r="M652" s="46">
        <v>1</v>
      </c>
      <c r="N652" s="45" t="s">
        <v>2651</v>
      </c>
    </row>
    <row r="653" spans="1:14" ht="75">
      <c r="A653" s="45" t="s">
        <v>60</v>
      </c>
      <c r="B653" s="45" t="s">
        <v>3105</v>
      </c>
      <c r="C653" s="45" t="s">
        <v>7</v>
      </c>
      <c r="D653" s="45" t="s">
        <v>604</v>
      </c>
      <c r="E653" s="45" t="s">
        <v>3081</v>
      </c>
      <c r="F653" s="45" t="s">
        <v>2652</v>
      </c>
      <c r="G653" s="45" t="s">
        <v>2653</v>
      </c>
      <c r="H653" s="45" t="s">
        <v>624</v>
      </c>
      <c r="I653" s="45" t="s">
        <v>625</v>
      </c>
      <c r="J653" s="45" t="s">
        <v>2521</v>
      </c>
      <c r="K653" s="45" t="s">
        <v>3080</v>
      </c>
      <c r="L653" s="46">
        <v>1</v>
      </c>
      <c r="M653" s="46">
        <v>1</v>
      </c>
      <c r="N653" s="45" t="s">
        <v>2521</v>
      </c>
    </row>
    <row r="654" spans="1:14" ht="75">
      <c r="A654" s="45" t="s">
        <v>450</v>
      </c>
      <c r="B654" s="45" t="s">
        <v>3112</v>
      </c>
      <c r="C654" s="45" t="s">
        <v>17</v>
      </c>
      <c r="D654" s="45" t="s">
        <v>604</v>
      </c>
      <c r="E654" s="45" t="s">
        <v>3100</v>
      </c>
      <c r="F654" s="45" t="s">
        <v>2654</v>
      </c>
      <c r="G654" s="45" t="s">
        <v>2655</v>
      </c>
      <c r="H654" s="45" t="s">
        <v>623</v>
      </c>
      <c r="I654" s="45" t="s">
        <v>812</v>
      </c>
      <c r="J654" s="45" t="s">
        <v>3031</v>
      </c>
      <c r="K654" s="45" t="s">
        <v>3083</v>
      </c>
      <c r="L654" s="46">
        <v>1</v>
      </c>
      <c r="M654" s="46">
        <v>1</v>
      </c>
      <c r="N654" s="45" t="s">
        <v>2521</v>
      </c>
    </row>
    <row r="655" spans="1:14" ht="75">
      <c r="A655" s="45" t="s">
        <v>98</v>
      </c>
      <c r="B655" s="45" t="s">
        <v>3112</v>
      </c>
      <c r="C655" s="45" t="s">
        <v>602</v>
      </c>
      <c r="D655" s="45" t="s">
        <v>604</v>
      </c>
      <c r="E655" s="45" t="s">
        <v>3084</v>
      </c>
      <c r="F655" s="45" t="s">
        <v>682</v>
      </c>
      <c r="G655" s="45" t="s">
        <v>2656</v>
      </c>
      <c r="H655" s="45" t="s">
        <v>660</v>
      </c>
      <c r="I655" s="45" t="s">
        <v>812</v>
      </c>
      <c r="J655" s="45" t="s">
        <v>3040</v>
      </c>
      <c r="K655" s="45" t="s">
        <v>3083</v>
      </c>
      <c r="L655" s="46">
        <v>1</v>
      </c>
      <c r="M655" s="46">
        <v>0</v>
      </c>
      <c r="N655" s="45" t="s">
        <v>2657</v>
      </c>
    </row>
    <row r="656" spans="1:14" ht="75">
      <c r="A656" s="45" t="s">
        <v>451</v>
      </c>
      <c r="B656" s="45" t="s">
        <v>3140</v>
      </c>
      <c r="C656" s="45" t="s">
        <v>17</v>
      </c>
      <c r="D656" s="45" t="s">
        <v>604</v>
      </c>
      <c r="E656" s="45" t="s">
        <v>3147</v>
      </c>
      <c r="F656" s="45" t="s">
        <v>2658</v>
      </c>
      <c r="G656" s="45" t="s">
        <v>2659</v>
      </c>
      <c r="H656" s="45" t="s">
        <v>623</v>
      </c>
      <c r="I656" s="45" t="s">
        <v>812</v>
      </c>
      <c r="J656" s="45" t="s">
        <v>2660</v>
      </c>
      <c r="K656" s="45" t="s">
        <v>3080</v>
      </c>
      <c r="L656" s="46">
        <v>1</v>
      </c>
      <c r="M656" s="46">
        <v>0</v>
      </c>
      <c r="N656" s="45" t="s">
        <v>2660</v>
      </c>
    </row>
    <row r="657" spans="1:14" ht="150">
      <c r="A657" s="45" t="s">
        <v>284</v>
      </c>
      <c r="B657" s="45" t="s">
        <v>3112</v>
      </c>
      <c r="C657" s="45" t="s">
        <v>11</v>
      </c>
      <c r="D657" s="45" t="s">
        <v>604</v>
      </c>
      <c r="E657" s="45" t="s">
        <v>3082</v>
      </c>
      <c r="F657" s="45" t="s">
        <v>2661</v>
      </c>
      <c r="G657" s="45" t="s">
        <v>2662</v>
      </c>
      <c r="H657" s="45" t="s">
        <v>35</v>
      </c>
      <c r="I657" s="45" t="s">
        <v>36</v>
      </c>
      <c r="J657" s="45" t="s">
        <v>3150</v>
      </c>
      <c r="K657" s="45" t="s">
        <v>3083</v>
      </c>
      <c r="L657" s="46">
        <v>1</v>
      </c>
      <c r="M657" s="46">
        <v>0</v>
      </c>
      <c r="N657" s="45" t="s">
        <v>2623</v>
      </c>
    </row>
    <row r="658" spans="1:14" ht="75">
      <c r="A658" s="45" t="s">
        <v>341</v>
      </c>
      <c r="B658" s="45" t="s">
        <v>3114</v>
      </c>
      <c r="C658" s="45" t="s">
        <v>12</v>
      </c>
      <c r="D658" s="45" t="s">
        <v>604</v>
      </c>
      <c r="E658" s="45" t="s">
        <v>3100</v>
      </c>
      <c r="F658" s="45" t="s">
        <v>2663</v>
      </c>
      <c r="G658" s="45" t="s">
        <v>2664</v>
      </c>
      <c r="H658" s="45" t="s">
        <v>651</v>
      </c>
      <c r="I658" s="45" t="s">
        <v>812</v>
      </c>
      <c r="J658" s="45" t="s">
        <v>2623</v>
      </c>
      <c r="K658" s="45" t="s">
        <v>3095</v>
      </c>
      <c r="L658" s="46">
        <v>1</v>
      </c>
      <c r="M658" s="46">
        <v>0</v>
      </c>
      <c r="N658" s="45" t="s">
        <v>2623</v>
      </c>
    </row>
    <row r="659" spans="1:14" ht="75">
      <c r="A659" s="45" t="s">
        <v>2665</v>
      </c>
      <c r="B659" s="45" t="s">
        <v>3094</v>
      </c>
      <c r="C659" s="45" t="s">
        <v>657</v>
      </c>
      <c r="D659" s="45" t="s">
        <v>604</v>
      </c>
      <c r="E659" s="45" t="s">
        <v>3081</v>
      </c>
      <c r="F659" s="45" t="s">
        <v>2666</v>
      </c>
      <c r="G659" s="45" t="s">
        <v>2667</v>
      </c>
      <c r="H659" s="45" t="s">
        <v>658</v>
      </c>
      <c r="I659" s="45" t="s">
        <v>659</v>
      </c>
      <c r="J659" s="45" t="s">
        <v>808</v>
      </c>
      <c r="K659" s="45" t="s">
        <v>3080</v>
      </c>
      <c r="L659" s="46">
        <v>0</v>
      </c>
      <c r="M659" s="46">
        <v>11</v>
      </c>
      <c r="N659" s="45" t="s">
        <v>2403</v>
      </c>
    </row>
    <row r="660" spans="1:14" ht="105">
      <c r="A660" s="45" t="s">
        <v>587</v>
      </c>
      <c r="B660" s="45" t="s">
        <v>3114</v>
      </c>
      <c r="C660" s="45" t="s">
        <v>16</v>
      </c>
      <c r="D660" s="45" t="s">
        <v>604</v>
      </c>
      <c r="E660" s="45" t="s">
        <v>3100</v>
      </c>
      <c r="F660" s="45" t="s">
        <v>2668</v>
      </c>
      <c r="G660" s="45" t="s">
        <v>2669</v>
      </c>
      <c r="H660" s="45" t="s">
        <v>613</v>
      </c>
      <c r="I660" s="45" t="s">
        <v>812</v>
      </c>
      <c r="J660" s="45" t="s">
        <v>2218</v>
      </c>
      <c r="K660" s="45" t="s">
        <v>3083</v>
      </c>
      <c r="L660" s="46">
        <v>0</v>
      </c>
      <c r="M660" s="46">
        <v>11</v>
      </c>
      <c r="N660" s="45" t="s">
        <v>2403</v>
      </c>
    </row>
    <row r="661" spans="1:14" ht="75">
      <c r="A661" s="45" t="s">
        <v>2670</v>
      </c>
      <c r="B661" s="45" t="s">
        <v>3106</v>
      </c>
      <c r="C661" s="45" t="s">
        <v>601</v>
      </c>
      <c r="D661" s="45" t="s">
        <v>604</v>
      </c>
      <c r="E661" s="45" t="s">
        <v>3163</v>
      </c>
      <c r="F661" s="45" t="s">
        <v>2671</v>
      </c>
      <c r="G661" s="45" t="s">
        <v>2672</v>
      </c>
      <c r="H661" s="45" t="s">
        <v>622</v>
      </c>
      <c r="I661" s="45" t="s">
        <v>717</v>
      </c>
      <c r="J661" s="45" t="s">
        <v>2403</v>
      </c>
      <c r="K661" s="45" t="s">
        <v>3108</v>
      </c>
      <c r="L661" s="46">
        <v>0</v>
      </c>
      <c r="M661" s="46">
        <v>11</v>
      </c>
      <c r="N661" s="45" t="s">
        <v>2403</v>
      </c>
    </row>
    <row r="662" spans="1:14" ht="60">
      <c r="A662" s="45" t="s">
        <v>591</v>
      </c>
      <c r="B662" s="45" t="s">
        <v>728</v>
      </c>
      <c r="C662" s="45" t="s">
        <v>18</v>
      </c>
      <c r="D662" s="45" t="s">
        <v>712</v>
      </c>
      <c r="E662" s="45" t="s">
        <v>3085</v>
      </c>
      <c r="F662" s="45" t="s">
        <v>2673</v>
      </c>
      <c r="G662" s="45" t="s">
        <v>2674</v>
      </c>
      <c r="H662" s="45" t="s">
        <v>812</v>
      </c>
      <c r="I662" s="45" t="s">
        <v>812</v>
      </c>
      <c r="J662" s="45" t="s">
        <v>2403</v>
      </c>
      <c r="K662" s="45" t="s">
        <v>3080</v>
      </c>
      <c r="L662" s="46">
        <v>0</v>
      </c>
      <c r="M662" s="46">
        <v>11</v>
      </c>
      <c r="N662" s="45" t="s">
        <v>2403</v>
      </c>
    </row>
    <row r="663" spans="1:14" ht="75">
      <c r="A663" s="45" t="s">
        <v>260</v>
      </c>
      <c r="B663" s="45" t="s">
        <v>3105</v>
      </c>
      <c r="C663" s="45" t="s">
        <v>11</v>
      </c>
      <c r="D663" s="45" t="s">
        <v>604</v>
      </c>
      <c r="E663" s="45" t="s">
        <v>3081</v>
      </c>
      <c r="F663" s="45" t="s">
        <v>2675</v>
      </c>
      <c r="G663" s="45" t="s">
        <v>2676</v>
      </c>
      <c r="H663" s="45" t="s">
        <v>641</v>
      </c>
      <c r="I663" s="45" t="s">
        <v>812</v>
      </c>
      <c r="J663" s="45" t="s">
        <v>2403</v>
      </c>
      <c r="K663" s="45" t="s">
        <v>3080</v>
      </c>
      <c r="L663" s="46">
        <v>0</v>
      </c>
      <c r="M663" s="46">
        <v>11</v>
      </c>
      <c r="N663" s="45" t="s">
        <v>2403</v>
      </c>
    </row>
    <row r="664" spans="1:14" ht="75">
      <c r="A664" s="45" t="s">
        <v>708</v>
      </c>
      <c r="B664" s="45" t="s">
        <v>3094</v>
      </c>
      <c r="C664" s="45" t="s">
        <v>657</v>
      </c>
      <c r="D664" s="45" t="s">
        <v>604</v>
      </c>
      <c r="E664" s="45" t="s">
        <v>3100</v>
      </c>
      <c r="F664" s="45" t="s">
        <v>689</v>
      </c>
      <c r="G664" s="45" t="s">
        <v>2677</v>
      </c>
      <c r="H664" s="45" t="s">
        <v>658</v>
      </c>
      <c r="I664" s="45" t="s">
        <v>659</v>
      </c>
      <c r="J664" s="45" t="s">
        <v>808</v>
      </c>
      <c r="K664" s="45" t="s">
        <v>3083</v>
      </c>
      <c r="L664" s="46">
        <v>0</v>
      </c>
      <c r="M664" s="46">
        <v>10</v>
      </c>
      <c r="N664" s="45" t="s">
        <v>2678</v>
      </c>
    </row>
    <row r="665" spans="1:14" ht="75">
      <c r="A665" s="45" t="s">
        <v>709</v>
      </c>
      <c r="B665" s="45" t="s">
        <v>3112</v>
      </c>
      <c r="C665" s="45" t="s">
        <v>602</v>
      </c>
      <c r="D665" s="45" t="s">
        <v>604</v>
      </c>
      <c r="E665" s="45" t="s">
        <v>3082</v>
      </c>
      <c r="F665" s="45" t="s">
        <v>2679</v>
      </c>
      <c r="G665" s="45" t="s">
        <v>2680</v>
      </c>
      <c r="H665" s="45" t="s">
        <v>626</v>
      </c>
      <c r="I665" s="45" t="s">
        <v>627</v>
      </c>
      <c r="J665" s="45" t="s">
        <v>2681</v>
      </c>
      <c r="K665" s="45" t="s">
        <v>3083</v>
      </c>
      <c r="L665" s="46">
        <v>0</v>
      </c>
      <c r="M665" s="46">
        <v>10</v>
      </c>
      <c r="N665" s="45" t="s">
        <v>2681</v>
      </c>
    </row>
    <row r="666" spans="1:14" ht="75">
      <c r="A666" s="45" t="s">
        <v>698</v>
      </c>
      <c r="B666" s="45" t="s">
        <v>3106</v>
      </c>
      <c r="C666" s="45" t="s">
        <v>601</v>
      </c>
      <c r="D666" s="45" t="s">
        <v>604</v>
      </c>
      <c r="E666" s="45" t="s">
        <v>3164</v>
      </c>
      <c r="F666" s="45" t="s">
        <v>2682</v>
      </c>
      <c r="G666" s="45" t="s">
        <v>2683</v>
      </c>
      <c r="H666" s="45" t="s">
        <v>622</v>
      </c>
      <c r="I666" s="45" t="s">
        <v>717</v>
      </c>
      <c r="J666" s="45" t="s">
        <v>2681</v>
      </c>
      <c r="K666" s="45" t="s">
        <v>3095</v>
      </c>
      <c r="L666" s="46">
        <v>0</v>
      </c>
      <c r="M666" s="46">
        <v>10</v>
      </c>
      <c r="N666" s="45" t="s">
        <v>2681</v>
      </c>
    </row>
    <row r="667" spans="1:14" ht="90">
      <c r="A667" s="45" t="s">
        <v>711</v>
      </c>
      <c r="B667" s="45" t="s">
        <v>3112</v>
      </c>
      <c r="C667" s="45" t="s">
        <v>15</v>
      </c>
      <c r="D667" s="45" t="s">
        <v>604</v>
      </c>
      <c r="E667" s="45" t="s">
        <v>3079</v>
      </c>
      <c r="F667" s="45" t="s">
        <v>679</v>
      </c>
      <c r="G667" s="45" t="s">
        <v>2684</v>
      </c>
      <c r="H667" s="45" t="s">
        <v>642</v>
      </c>
      <c r="I667" s="45" t="s">
        <v>723</v>
      </c>
      <c r="J667" s="45" t="s">
        <v>2403</v>
      </c>
      <c r="K667" s="45" t="s">
        <v>3080</v>
      </c>
      <c r="L667" s="46">
        <v>0</v>
      </c>
      <c r="M667" s="46">
        <v>11</v>
      </c>
      <c r="N667" s="45" t="s">
        <v>2403</v>
      </c>
    </row>
    <row r="668" spans="1:14" ht="75">
      <c r="A668" s="45" t="s">
        <v>699</v>
      </c>
      <c r="B668" s="45" t="s">
        <v>3094</v>
      </c>
      <c r="C668" s="45" t="s">
        <v>9</v>
      </c>
      <c r="D668" s="45" t="s">
        <v>604</v>
      </c>
      <c r="E668" s="45" t="s">
        <v>3079</v>
      </c>
      <c r="F668" s="45" t="s">
        <v>2685</v>
      </c>
      <c r="G668" s="45" t="s">
        <v>2686</v>
      </c>
      <c r="H668" s="45" t="s">
        <v>656</v>
      </c>
      <c r="I668" s="45" t="s">
        <v>812</v>
      </c>
      <c r="J668" s="45" t="s">
        <v>3044</v>
      </c>
      <c r="K668" s="45" t="s">
        <v>3080</v>
      </c>
      <c r="L668" s="46">
        <v>0</v>
      </c>
      <c r="M668" s="46">
        <v>6</v>
      </c>
      <c r="N668" s="45" t="s">
        <v>1503</v>
      </c>
    </row>
    <row r="669" spans="1:14" ht="75">
      <c r="A669" s="45" t="s">
        <v>707</v>
      </c>
      <c r="B669" s="45" t="s">
        <v>3114</v>
      </c>
      <c r="C669" s="45" t="s">
        <v>11</v>
      </c>
      <c r="D669" s="45" t="s">
        <v>604</v>
      </c>
      <c r="E669" s="45" t="s">
        <v>3103</v>
      </c>
      <c r="F669" s="45" t="s">
        <v>2687</v>
      </c>
      <c r="G669" s="45" t="s">
        <v>2688</v>
      </c>
      <c r="H669" s="45" t="s">
        <v>640</v>
      </c>
      <c r="I669" s="45" t="s">
        <v>652</v>
      </c>
      <c r="J669" s="45" t="s">
        <v>820</v>
      </c>
      <c r="K669" s="45" t="s">
        <v>3095</v>
      </c>
      <c r="L669" s="46">
        <v>0</v>
      </c>
      <c r="M669" s="46">
        <v>10</v>
      </c>
      <c r="N669" s="45" t="s">
        <v>820</v>
      </c>
    </row>
    <row r="670" spans="1:14" ht="75">
      <c r="A670" s="45" t="s">
        <v>705</v>
      </c>
      <c r="B670" s="45" t="s">
        <v>3114</v>
      </c>
      <c r="C670" s="45" t="s">
        <v>11</v>
      </c>
      <c r="D670" s="45" t="s">
        <v>604</v>
      </c>
      <c r="E670" s="45" t="s">
        <v>3107</v>
      </c>
      <c r="F670" s="45" t="s">
        <v>2689</v>
      </c>
      <c r="G670" s="45" t="s">
        <v>2690</v>
      </c>
      <c r="H670" s="45" t="s">
        <v>640</v>
      </c>
      <c r="I670" s="45" t="s">
        <v>652</v>
      </c>
      <c r="J670" s="45" t="s">
        <v>820</v>
      </c>
      <c r="K670" s="45" t="s">
        <v>3095</v>
      </c>
      <c r="L670" s="46">
        <v>0</v>
      </c>
      <c r="M670" s="46">
        <v>10</v>
      </c>
      <c r="N670" s="45" t="s">
        <v>820</v>
      </c>
    </row>
    <row r="671" spans="1:14" ht="75">
      <c r="A671" s="45" t="s">
        <v>706</v>
      </c>
      <c r="B671" s="45" t="s">
        <v>3114</v>
      </c>
      <c r="C671" s="45" t="s">
        <v>11</v>
      </c>
      <c r="D671" s="45" t="s">
        <v>604</v>
      </c>
      <c r="E671" s="45" t="s">
        <v>3103</v>
      </c>
      <c r="F671" s="45" t="s">
        <v>2691</v>
      </c>
      <c r="G671" s="45" t="s">
        <v>2692</v>
      </c>
      <c r="H671" s="45" t="s">
        <v>640</v>
      </c>
      <c r="I671" s="45" t="s">
        <v>652</v>
      </c>
      <c r="J671" s="45" t="s">
        <v>820</v>
      </c>
      <c r="K671" s="45" t="s">
        <v>3095</v>
      </c>
      <c r="L671" s="46">
        <v>0</v>
      </c>
      <c r="M671" s="46">
        <v>10</v>
      </c>
      <c r="N671" s="45" t="s">
        <v>820</v>
      </c>
    </row>
    <row r="672" spans="1:14" ht="75">
      <c r="A672" s="45" t="s">
        <v>704</v>
      </c>
      <c r="B672" s="45" t="s">
        <v>3114</v>
      </c>
      <c r="C672" s="45" t="s">
        <v>11</v>
      </c>
      <c r="D672" s="45" t="s">
        <v>604</v>
      </c>
      <c r="E672" s="45" t="s">
        <v>3107</v>
      </c>
      <c r="F672" s="45" t="s">
        <v>2693</v>
      </c>
      <c r="G672" s="45" t="s">
        <v>2694</v>
      </c>
      <c r="H672" s="45" t="s">
        <v>640</v>
      </c>
      <c r="I672" s="45" t="s">
        <v>652</v>
      </c>
      <c r="J672" s="45" t="s">
        <v>820</v>
      </c>
      <c r="K672" s="45" t="s">
        <v>3095</v>
      </c>
      <c r="L672" s="46">
        <v>0</v>
      </c>
      <c r="M672" s="46">
        <v>10</v>
      </c>
      <c r="N672" s="45" t="s">
        <v>820</v>
      </c>
    </row>
    <row r="673" spans="1:14" ht="75">
      <c r="A673" s="45" t="s">
        <v>703</v>
      </c>
      <c r="B673" s="45" t="s">
        <v>3114</v>
      </c>
      <c r="C673" s="45" t="s">
        <v>11</v>
      </c>
      <c r="D673" s="45" t="s">
        <v>604</v>
      </c>
      <c r="E673" s="45" t="s">
        <v>3107</v>
      </c>
      <c r="F673" s="45" t="s">
        <v>2695</v>
      </c>
      <c r="G673" s="45" t="s">
        <v>2696</v>
      </c>
      <c r="H673" s="45" t="s">
        <v>640</v>
      </c>
      <c r="I673" s="45" t="s">
        <v>652</v>
      </c>
      <c r="J673" s="45" t="s">
        <v>820</v>
      </c>
      <c r="K673" s="45" t="s">
        <v>3095</v>
      </c>
      <c r="L673" s="46">
        <v>0</v>
      </c>
      <c r="M673" s="46">
        <v>10</v>
      </c>
      <c r="N673" s="45" t="s">
        <v>820</v>
      </c>
    </row>
    <row r="674" spans="1:14" ht="75">
      <c r="A674" s="45" t="s">
        <v>702</v>
      </c>
      <c r="B674" s="45" t="s">
        <v>3114</v>
      </c>
      <c r="C674" s="45" t="s">
        <v>12</v>
      </c>
      <c r="D674" s="45" t="s">
        <v>604</v>
      </c>
      <c r="E674" s="45" t="s">
        <v>3082</v>
      </c>
      <c r="F674" s="45" t="s">
        <v>2697</v>
      </c>
      <c r="G674" s="45" t="s">
        <v>2698</v>
      </c>
      <c r="H674" s="45" t="s">
        <v>651</v>
      </c>
      <c r="I674" s="45" t="s">
        <v>812</v>
      </c>
      <c r="J674" s="45" t="s">
        <v>820</v>
      </c>
      <c r="K674" s="45" t="s">
        <v>3095</v>
      </c>
      <c r="L674" s="46">
        <v>0</v>
      </c>
      <c r="M674" s="46">
        <v>10</v>
      </c>
      <c r="N674" s="45" t="s">
        <v>820</v>
      </c>
    </row>
    <row r="675" spans="1:14" ht="60">
      <c r="A675" s="45" t="s">
        <v>701</v>
      </c>
      <c r="B675" s="45" t="s">
        <v>3114</v>
      </c>
      <c r="C675" s="45" t="s">
        <v>12</v>
      </c>
      <c r="D675" s="45" t="s">
        <v>604</v>
      </c>
      <c r="E675" s="45" t="s">
        <v>3100</v>
      </c>
      <c r="F675" s="45" t="s">
        <v>2699</v>
      </c>
      <c r="G675" s="45" t="s">
        <v>2700</v>
      </c>
      <c r="H675" s="45" t="s">
        <v>638</v>
      </c>
      <c r="I675" s="45" t="s">
        <v>812</v>
      </c>
      <c r="J675" s="45" t="s">
        <v>820</v>
      </c>
      <c r="K675" s="45" t="s">
        <v>3095</v>
      </c>
      <c r="L675" s="46">
        <v>0</v>
      </c>
      <c r="M675" s="46">
        <v>10</v>
      </c>
      <c r="N675" s="45" t="s">
        <v>820</v>
      </c>
    </row>
    <row r="676" spans="1:14" ht="60">
      <c r="A676" s="45" t="s">
        <v>700</v>
      </c>
      <c r="B676" s="45" t="s">
        <v>3102</v>
      </c>
      <c r="C676" s="45" t="s">
        <v>14</v>
      </c>
      <c r="D676" s="45" t="s">
        <v>604</v>
      </c>
      <c r="E676" s="45" t="s">
        <v>3079</v>
      </c>
      <c r="F676" s="45" t="s">
        <v>2701</v>
      </c>
      <c r="G676" s="45" t="s">
        <v>2702</v>
      </c>
      <c r="H676" s="45" t="s">
        <v>664</v>
      </c>
      <c r="I676" s="45" t="s">
        <v>812</v>
      </c>
      <c r="J676" s="45" t="s">
        <v>2703</v>
      </c>
      <c r="K676" s="45" t="s">
        <v>3080</v>
      </c>
      <c r="L676" s="46">
        <v>0</v>
      </c>
      <c r="M676" s="46">
        <v>9</v>
      </c>
      <c r="N676" s="45" t="s">
        <v>2703</v>
      </c>
    </row>
    <row r="677" spans="1:14" ht="75">
      <c r="A677" s="45" t="s">
        <v>752</v>
      </c>
      <c r="B677" s="45" t="s">
        <v>3114</v>
      </c>
      <c r="C677" s="45" t="s">
        <v>602</v>
      </c>
      <c r="D677" s="45" t="s">
        <v>604</v>
      </c>
      <c r="E677" s="45" t="s">
        <v>3082</v>
      </c>
      <c r="F677" s="45" t="s">
        <v>2704</v>
      </c>
      <c r="G677" s="45" t="s">
        <v>2705</v>
      </c>
      <c r="H677" s="45" t="s">
        <v>628</v>
      </c>
      <c r="I677" s="45" t="s">
        <v>629</v>
      </c>
      <c r="J677" s="45" t="s">
        <v>2706</v>
      </c>
      <c r="K677" s="45" t="s">
        <v>3083</v>
      </c>
      <c r="L677" s="46">
        <v>0</v>
      </c>
      <c r="M677" s="46">
        <v>9</v>
      </c>
      <c r="N677" s="45" t="s">
        <v>2706</v>
      </c>
    </row>
    <row r="678" spans="1:14" ht="90">
      <c r="A678" s="45" t="s">
        <v>755</v>
      </c>
      <c r="B678" s="45" t="s">
        <v>3112</v>
      </c>
      <c r="C678" s="45" t="s">
        <v>30</v>
      </c>
      <c r="D678" s="45" t="s">
        <v>604</v>
      </c>
      <c r="E678" s="45" t="s">
        <v>3082</v>
      </c>
      <c r="F678" s="45" t="s">
        <v>2707</v>
      </c>
      <c r="G678" s="45" t="s">
        <v>2708</v>
      </c>
      <c r="H678" s="45" t="s">
        <v>630</v>
      </c>
      <c r="I678" s="45" t="s">
        <v>812</v>
      </c>
      <c r="J678" s="45" t="s">
        <v>2706</v>
      </c>
      <c r="K678" s="45" t="s">
        <v>3083</v>
      </c>
      <c r="L678" s="46">
        <v>0</v>
      </c>
      <c r="M678" s="46">
        <v>9</v>
      </c>
      <c r="N678" s="45" t="s">
        <v>2706</v>
      </c>
    </row>
    <row r="679" spans="1:14" ht="90">
      <c r="A679" s="45" t="s">
        <v>750</v>
      </c>
      <c r="B679" s="45" t="s">
        <v>3102</v>
      </c>
      <c r="C679" s="45" t="s">
        <v>30</v>
      </c>
      <c r="D679" s="45" t="s">
        <v>604</v>
      </c>
      <c r="E679" s="45" t="s">
        <v>3079</v>
      </c>
      <c r="F679" s="45" t="s">
        <v>2709</v>
      </c>
      <c r="G679" s="45" t="s">
        <v>2710</v>
      </c>
      <c r="H679" s="45" t="s">
        <v>630</v>
      </c>
      <c r="I679" s="45" t="s">
        <v>812</v>
      </c>
      <c r="J679" s="45" t="s">
        <v>2706</v>
      </c>
      <c r="K679" s="45" t="s">
        <v>3080</v>
      </c>
      <c r="L679" s="46">
        <v>0</v>
      </c>
      <c r="M679" s="46">
        <v>9</v>
      </c>
      <c r="N679" s="45" t="s">
        <v>2706</v>
      </c>
    </row>
    <row r="680" spans="1:14" ht="90">
      <c r="A680" s="45" t="s">
        <v>757</v>
      </c>
      <c r="B680" s="45" t="s">
        <v>3114</v>
      </c>
      <c r="C680" s="45" t="s">
        <v>30</v>
      </c>
      <c r="D680" s="45" t="s">
        <v>604</v>
      </c>
      <c r="E680" s="45" t="s">
        <v>3100</v>
      </c>
      <c r="F680" s="45" t="s">
        <v>2711</v>
      </c>
      <c r="G680" s="45" t="s">
        <v>2712</v>
      </c>
      <c r="H680" s="45" t="s">
        <v>630</v>
      </c>
      <c r="I680" s="45" t="s">
        <v>812</v>
      </c>
      <c r="J680" s="45" t="s">
        <v>2706</v>
      </c>
      <c r="K680" s="45" t="s">
        <v>3083</v>
      </c>
      <c r="L680" s="46">
        <v>0</v>
      </c>
      <c r="M680" s="46">
        <v>9</v>
      </c>
      <c r="N680" s="45" t="s">
        <v>2706</v>
      </c>
    </row>
    <row r="681" spans="1:14" ht="75">
      <c r="A681" s="45" t="s">
        <v>756</v>
      </c>
      <c r="B681" s="45" t="s">
        <v>3114</v>
      </c>
      <c r="C681" s="45" t="s">
        <v>9</v>
      </c>
      <c r="D681" s="45" t="s">
        <v>604</v>
      </c>
      <c r="E681" s="45" t="s">
        <v>3100</v>
      </c>
      <c r="F681" s="45" t="s">
        <v>2713</v>
      </c>
      <c r="G681" s="45" t="s">
        <v>2714</v>
      </c>
      <c r="H681" s="45" t="s">
        <v>656</v>
      </c>
      <c r="I681" s="45" t="s">
        <v>745</v>
      </c>
      <c r="J681" s="45" t="s">
        <v>2594</v>
      </c>
      <c r="K681" s="45" t="s">
        <v>3083</v>
      </c>
      <c r="L681" s="46">
        <v>0</v>
      </c>
      <c r="M681" s="46">
        <v>9</v>
      </c>
      <c r="N681" s="45" t="s">
        <v>2383</v>
      </c>
    </row>
    <row r="682" spans="1:14" ht="90">
      <c r="A682" s="45" t="s">
        <v>753</v>
      </c>
      <c r="B682" s="45" t="s">
        <v>3130</v>
      </c>
      <c r="C682" s="45" t="s">
        <v>30</v>
      </c>
      <c r="D682" s="45" t="s">
        <v>604</v>
      </c>
      <c r="E682" s="45" t="s">
        <v>3084</v>
      </c>
      <c r="F682" s="45" t="s">
        <v>2715</v>
      </c>
      <c r="G682" s="45" t="s">
        <v>2716</v>
      </c>
      <c r="H682" s="45" t="s">
        <v>662</v>
      </c>
      <c r="I682" s="45" t="s">
        <v>812</v>
      </c>
      <c r="J682" s="45" t="s">
        <v>2390</v>
      </c>
      <c r="K682" s="45" t="s">
        <v>3083</v>
      </c>
      <c r="L682" s="46">
        <v>0</v>
      </c>
      <c r="M682" s="46">
        <v>9</v>
      </c>
      <c r="N682" s="45" t="s">
        <v>2390</v>
      </c>
    </row>
    <row r="683" spans="1:14" ht="105">
      <c r="A683" s="45" t="s">
        <v>754</v>
      </c>
      <c r="B683" s="45" t="s">
        <v>3112</v>
      </c>
      <c r="C683" s="45" t="s">
        <v>16</v>
      </c>
      <c r="D683" s="45" t="s">
        <v>604</v>
      </c>
      <c r="E683" s="45" t="s">
        <v>3100</v>
      </c>
      <c r="F683" s="45" t="s">
        <v>2717</v>
      </c>
      <c r="G683" s="45" t="s">
        <v>2718</v>
      </c>
      <c r="H683" s="45" t="s">
        <v>673</v>
      </c>
      <c r="I683" s="45" t="s">
        <v>812</v>
      </c>
      <c r="J683" s="45" t="s">
        <v>1158</v>
      </c>
      <c r="K683" s="45" t="s">
        <v>3083</v>
      </c>
      <c r="L683" s="46">
        <v>0</v>
      </c>
      <c r="M683" s="46">
        <v>9</v>
      </c>
      <c r="N683" s="45" t="s">
        <v>1158</v>
      </c>
    </row>
    <row r="684" spans="1:14" ht="75">
      <c r="A684" s="45" t="s">
        <v>751</v>
      </c>
      <c r="B684" s="45" t="s">
        <v>3102</v>
      </c>
      <c r="C684" s="45" t="s">
        <v>11</v>
      </c>
      <c r="D684" s="45" t="s">
        <v>604</v>
      </c>
      <c r="E684" s="45" t="s">
        <v>3103</v>
      </c>
      <c r="F684" s="45" t="s">
        <v>2719</v>
      </c>
      <c r="G684" s="45" t="s">
        <v>2720</v>
      </c>
      <c r="H684" s="45" t="s">
        <v>640</v>
      </c>
      <c r="I684" s="45" t="s">
        <v>652</v>
      </c>
      <c r="J684" s="45" t="s">
        <v>1158</v>
      </c>
      <c r="K684" s="45" t="s">
        <v>3108</v>
      </c>
      <c r="L684" s="46">
        <v>0</v>
      </c>
      <c r="M684" s="46">
        <v>9</v>
      </c>
      <c r="N684" s="45" t="s">
        <v>1158</v>
      </c>
    </row>
    <row r="685" spans="1:14" ht="75">
      <c r="A685" s="45" t="s">
        <v>758</v>
      </c>
      <c r="B685" s="45" t="s">
        <v>3105</v>
      </c>
      <c r="C685" s="45" t="s">
        <v>29</v>
      </c>
      <c r="D685" s="45" t="s">
        <v>604</v>
      </c>
      <c r="E685" s="45" t="s">
        <v>3081</v>
      </c>
      <c r="F685" s="45" t="s">
        <v>2721</v>
      </c>
      <c r="G685" s="45" t="s">
        <v>2722</v>
      </c>
      <c r="H685" s="45" t="s">
        <v>611</v>
      </c>
      <c r="I685" s="45" t="s">
        <v>812</v>
      </c>
      <c r="J685" s="45" t="s">
        <v>1855</v>
      </c>
      <c r="K685" s="45" t="s">
        <v>3080</v>
      </c>
      <c r="L685" s="46">
        <v>0</v>
      </c>
      <c r="M685" s="46">
        <v>8</v>
      </c>
      <c r="N685" s="45" t="s">
        <v>2723</v>
      </c>
    </row>
    <row r="686" spans="1:14" ht="90">
      <c r="A686" s="45" t="s">
        <v>759</v>
      </c>
      <c r="B686" s="45" t="s">
        <v>3102</v>
      </c>
      <c r="C686" s="45" t="s">
        <v>10</v>
      </c>
      <c r="D686" s="45" t="s">
        <v>604</v>
      </c>
      <c r="E686" s="45" t="s">
        <v>3079</v>
      </c>
      <c r="F686" s="45" t="s">
        <v>2724</v>
      </c>
      <c r="G686" s="45" t="s">
        <v>2725</v>
      </c>
      <c r="H686" s="45" t="s">
        <v>675</v>
      </c>
      <c r="I686" s="45" t="s">
        <v>725</v>
      </c>
      <c r="J686" s="45" t="s">
        <v>2726</v>
      </c>
      <c r="K686" s="45" t="s">
        <v>3080</v>
      </c>
      <c r="L686" s="46">
        <v>0</v>
      </c>
      <c r="M686" s="46">
        <v>8</v>
      </c>
      <c r="N686" s="45" t="s">
        <v>2726</v>
      </c>
    </row>
    <row r="687" spans="1:14" ht="90">
      <c r="A687" s="45" t="s">
        <v>2727</v>
      </c>
      <c r="B687" s="45" t="s">
        <v>3132</v>
      </c>
      <c r="C687" s="45" t="s">
        <v>8</v>
      </c>
      <c r="D687" s="45" t="s">
        <v>604</v>
      </c>
      <c r="E687" s="45" t="s">
        <v>3100</v>
      </c>
      <c r="F687" s="45" t="s">
        <v>2728</v>
      </c>
      <c r="G687" s="45" t="s">
        <v>2729</v>
      </c>
      <c r="H687" s="45" t="s">
        <v>667</v>
      </c>
      <c r="I687" s="45" t="s">
        <v>668</v>
      </c>
      <c r="J687" s="45" t="s">
        <v>2730</v>
      </c>
      <c r="K687" s="45" t="s">
        <v>3095</v>
      </c>
      <c r="L687" s="46">
        <v>0</v>
      </c>
      <c r="M687" s="46">
        <v>8</v>
      </c>
      <c r="N687" s="45" t="s">
        <v>2730</v>
      </c>
    </row>
    <row r="688" spans="1:14" ht="90">
      <c r="A688" s="45" t="s">
        <v>2731</v>
      </c>
      <c r="B688" s="45" t="s">
        <v>3132</v>
      </c>
      <c r="C688" s="45" t="s">
        <v>8</v>
      </c>
      <c r="D688" s="45" t="s">
        <v>604</v>
      </c>
      <c r="E688" s="45" t="s">
        <v>3100</v>
      </c>
      <c r="F688" s="45" t="s">
        <v>2732</v>
      </c>
      <c r="G688" s="45" t="s">
        <v>2733</v>
      </c>
      <c r="H688" s="45" t="s">
        <v>667</v>
      </c>
      <c r="I688" s="45" t="s">
        <v>668</v>
      </c>
      <c r="J688" s="45" t="s">
        <v>2730</v>
      </c>
      <c r="K688" s="45" t="s">
        <v>3095</v>
      </c>
      <c r="L688" s="46">
        <v>0</v>
      </c>
      <c r="M688" s="46">
        <v>8</v>
      </c>
      <c r="N688" s="45" t="s">
        <v>2730</v>
      </c>
    </row>
    <row r="689" spans="1:14" ht="90">
      <c r="A689" s="45" t="s">
        <v>2734</v>
      </c>
      <c r="B689" s="45" t="s">
        <v>3132</v>
      </c>
      <c r="C689" s="45" t="s">
        <v>8</v>
      </c>
      <c r="D689" s="45" t="s">
        <v>604</v>
      </c>
      <c r="E689" s="45" t="s">
        <v>3100</v>
      </c>
      <c r="F689" s="45" t="s">
        <v>2735</v>
      </c>
      <c r="G689" s="45" t="s">
        <v>2736</v>
      </c>
      <c r="H689" s="45" t="s">
        <v>667</v>
      </c>
      <c r="I689" s="45" t="s">
        <v>668</v>
      </c>
      <c r="J689" s="45" t="s">
        <v>2730</v>
      </c>
      <c r="K689" s="45" t="s">
        <v>3095</v>
      </c>
      <c r="L689" s="46">
        <v>0</v>
      </c>
      <c r="M689" s="46">
        <v>8</v>
      </c>
      <c r="N689" s="45" t="s">
        <v>2730</v>
      </c>
    </row>
    <row r="690" spans="1:14" ht="60">
      <c r="A690" s="45" t="s">
        <v>2737</v>
      </c>
      <c r="B690" s="45" t="s">
        <v>3102</v>
      </c>
      <c r="C690" s="45" t="s">
        <v>13</v>
      </c>
      <c r="D690" s="45" t="s">
        <v>604</v>
      </c>
      <c r="E690" s="45" t="s">
        <v>3079</v>
      </c>
      <c r="F690" s="45" t="s">
        <v>2738</v>
      </c>
      <c r="G690" s="45" t="s">
        <v>2739</v>
      </c>
      <c r="H690" s="45" t="s">
        <v>605</v>
      </c>
      <c r="I690" s="45" t="s">
        <v>606</v>
      </c>
      <c r="J690" s="45" t="s">
        <v>2242</v>
      </c>
      <c r="K690" s="45" t="s">
        <v>3086</v>
      </c>
      <c r="L690" s="46">
        <v>0</v>
      </c>
      <c r="M690" s="46">
        <v>8</v>
      </c>
      <c r="N690" s="45" t="s">
        <v>2242</v>
      </c>
    </row>
    <row r="691" spans="1:14" ht="60">
      <c r="A691" s="45" t="s">
        <v>2740</v>
      </c>
      <c r="B691" s="45" t="s">
        <v>3102</v>
      </c>
      <c r="C691" s="45" t="s">
        <v>11</v>
      </c>
      <c r="D691" s="45" t="s">
        <v>604</v>
      </c>
      <c r="E691" s="45" t="s">
        <v>3079</v>
      </c>
      <c r="F691" s="45" t="s">
        <v>2741</v>
      </c>
      <c r="G691" s="45" t="s">
        <v>2742</v>
      </c>
      <c r="H691" s="45" t="s">
        <v>641</v>
      </c>
      <c r="I691" s="45" t="s">
        <v>812</v>
      </c>
      <c r="J691" s="45" t="s">
        <v>2242</v>
      </c>
      <c r="K691" s="45" t="s">
        <v>3080</v>
      </c>
      <c r="L691" s="46">
        <v>0</v>
      </c>
      <c r="M691" s="46">
        <v>8</v>
      </c>
      <c r="N691" s="45" t="s">
        <v>2242</v>
      </c>
    </row>
    <row r="692" spans="1:14" ht="90">
      <c r="A692" s="45" t="s">
        <v>2743</v>
      </c>
      <c r="B692" s="45" t="s">
        <v>3094</v>
      </c>
      <c r="C692" s="45" t="s">
        <v>30</v>
      </c>
      <c r="D692" s="45" t="s">
        <v>604</v>
      </c>
      <c r="E692" s="45" t="s">
        <v>3079</v>
      </c>
      <c r="F692" s="45" t="s">
        <v>761</v>
      </c>
      <c r="G692" s="45" t="s">
        <v>2744</v>
      </c>
      <c r="H692" s="45" t="s">
        <v>662</v>
      </c>
      <c r="I692" s="45" t="s">
        <v>812</v>
      </c>
      <c r="J692" s="45" t="s">
        <v>1466</v>
      </c>
      <c r="K692" s="45" t="s">
        <v>3080</v>
      </c>
      <c r="L692" s="46">
        <v>0</v>
      </c>
      <c r="M692" s="46">
        <v>8</v>
      </c>
      <c r="N692" s="45" t="s">
        <v>1466</v>
      </c>
    </row>
    <row r="693" spans="1:14" ht="45">
      <c r="A693" s="45" t="s">
        <v>2745</v>
      </c>
      <c r="B693" s="45" t="s">
        <v>3094</v>
      </c>
      <c r="C693" s="45" t="s">
        <v>8</v>
      </c>
      <c r="D693" s="45" t="s">
        <v>604</v>
      </c>
      <c r="E693" s="45" t="s">
        <v>3100</v>
      </c>
      <c r="F693" s="45" t="s">
        <v>2746</v>
      </c>
      <c r="G693" s="45" t="s">
        <v>2747</v>
      </c>
      <c r="H693" s="45" t="s">
        <v>677</v>
      </c>
      <c r="I693" s="45" t="s">
        <v>677</v>
      </c>
      <c r="J693" s="45" t="s">
        <v>2748</v>
      </c>
      <c r="K693" s="45" t="s">
        <v>3083</v>
      </c>
      <c r="L693" s="46">
        <v>0</v>
      </c>
      <c r="M693" s="46">
        <v>7</v>
      </c>
      <c r="N693" s="45" t="s">
        <v>2748</v>
      </c>
    </row>
    <row r="694" spans="1:14" ht="45">
      <c r="A694" s="45" t="s">
        <v>2749</v>
      </c>
      <c r="B694" s="45" t="s">
        <v>3114</v>
      </c>
      <c r="C694" s="45" t="s">
        <v>14</v>
      </c>
      <c r="D694" s="45" t="s">
        <v>604</v>
      </c>
      <c r="E694" s="45" t="s">
        <v>3082</v>
      </c>
      <c r="F694" s="45" t="s">
        <v>2750</v>
      </c>
      <c r="G694" s="45" t="s">
        <v>2751</v>
      </c>
      <c r="H694" s="45" t="s">
        <v>760</v>
      </c>
      <c r="I694" s="45" t="s">
        <v>2752</v>
      </c>
      <c r="J694" s="45" t="s">
        <v>2753</v>
      </c>
      <c r="K694" s="45" t="s">
        <v>3045</v>
      </c>
      <c r="L694" s="46">
        <v>0</v>
      </c>
      <c r="M694" s="46">
        <v>7</v>
      </c>
      <c r="N694" s="45" t="s">
        <v>2308</v>
      </c>
    </row>
    <row r="695" spans="1:14" ht="75">
      <c r="A695" s="45" t="s">
        <v>2754</v>
      </c>
      <c r="B695" s="45" t="s">
        <v>3114</v>
      </c>
      <c r="C695" s="45" t="s">
        <v>601</v>
      </c>
      <c r="D695" s="45" t="s">
        <v>604</v>
      </c>
      <c r="E695" s="45" t="s">
        <v>3144</v>
      </c>
      <c r="F695" s="45" t="s">
        <v>2755</v>
      </c>
      <c r="G695" s="45" t="s">
        <v>2756</v>
      </c>
      <c r="H695" s="45" t="s">
        <v>680</v>
      </c>
      <c r="I695" s="45" t="s">
        <v>812</v>
      </c>
      <c r="J695" s="45" t="s">
        <v>2242</v>
      </c>
      <c r="K695" s="45" t="s">
        <v>3095</v>
      </c>
      <c r="L695" s="46">
        <v>0</v>
      </c>
      <c r="M695" s="46">
        <v>8</v>
      </c>
      <c r="N695" s="45" t="s">
        <v>2242</v>
      </c>
    </row>
    <row r="696" spans="1:14" ht="75">
      <c r="A696" s="45" t="s">
        <v>2757</v>
      </c>
      <c r="B696" s="45" t="s">
        <v>3114</v>
      </c>
      <c r="C696" s="45" t="s">
        <v>601</v>
      </c>
      <c r="D696" s="45" t="s">
        <v>604</v>
      </c>
      <c r="E696" s="45" t="s">
        <v>3144</v>
      </c>
      <c r="F696" s="45" t="s">
        <v>2758</v>
      </c>
      <c r="G696" s="45" t="s">
        <v>2759</v>
      </c>
      <c r="H696" s="45" t="s">
        <v>680</v>
      </c>
      <c r="I696" s="45" t="s">
        <v>812</v>
      </c>
      <c r="J696" s="45" t="s">
        <v>2242</v>
      </c>
      <c r="K696" s="45" t="s">
        <v>3095</v>
      </c>
      <c r="L696" s="46">
        <v>0</v>
      </c>
      <c r="M696" s="46">
        <v>8</v>
      </c>
      <c r="N696" s="45" t="s">
        <v>2242</v>
      </c>
    </row>
    <row r="697" spans="1:14" ht="75">
      <c r="A697" s="45" t="s">
        <v>2760</v>
      </c>
      <c r="B697" s="45" t="s">
        <v>3114</v>
      </c>
      <c r="C697" s="45" t="s">
        <v>601</v>
      </c>
      <c r="D697" s="45" t="s">
        <v>604</v>
      </c>
      <c r="E697" s="45" t="s">
        <v>3144</v>
      </c>
      <c r="F697" s="45" t="s">
        <v>2761</v>
      </c>
      <c r="G697" s="45" t="s">
        <v>2762</v>
      </c>
      <c r="H697" s="45" t="s">
        <v>680</v>
      </c>
      <c r="I697" s="45" t="s">
        <v>812</v>
      </c>
      <c r="J697" s="45" t="s">
        <v>2242</v>
      </c>
      <c r="K697" s="45" t="s">
        <v>3095</v>
      </c>
      <c r="L697" s="46">
        <v>0</v>
      </c>
      <c r="M697" s="46">
        <v>8</v>
      </c>
      <c r="N697" s="45" t="s">
        <v>2242</v>
      </c>
    </row>
    <row r="698" spans="1:14" ht="90">
      <c r="A698" s="45" t="s">
        <v>2763</v>
      </c>
      <c r="B698" s="45" t="s">
        <v>3094</v>
      </c>
      <c r="C698" s="45" t="s">
        <v>10</v>
      </c>
      <c r="D698" s="45" t="s">
        <v>604</v>
      </c>
      <c r="E698" s="45" t="s">
        <v>3165</v>
      </c>
      <c r="F698" s="45" t="s">
        <v>2764</v>
      </c>
      <c r="G698" s="45" t="s">
        <v>2765</v>
      </c>
      <c r="H698" s="45" t="s">
        <v>674</v>
      </c>
      <c r="I698" s="45" t="s">
        <v>724</v>
      </c>
      <c r="J698" s="45" t="s">
        <v>2748</v>
      </c>
      <c r="K698" s="45" t="s">
        <v>3083</v>
      </c>
      <c r="L698" s="46">
        <v>0</v>
      </c>
      <c r="M698" s="46">
        <v>7</v>
      </c>
      <c r="N698" s="45" t="s">
        <v>2748</v>
      </c>
    </row>
    <row r="699" spans="1:14" ht="60">
      <c r="A699" s="45" t="s">
        <v>2766</v>
      </c>
      <c r="B699" s="45" t="s">
        <v>3114</v>
      </c>
      <c r="C699" s="45" t="s">
        <v>14</v>
      </c>
      <c r="D699" s="45" t="s">
        <v>604</v>
      </c>
      <c r="E699" s="45" t="s">
        <v>3084</v>
      </c>
      <c r="F699" s="45" t="s">
        <v>2767</v>
      </c>
      <c r="G699" s="45" t="s">
        <v>2768</v>
      </c>
      <c r="H699" s="45" t="s">
        <v>760</v>
      </c>
      <c r="I699" s="45" t="s">
        <v>2769</v>
      </c>
      <c r="J699" s="45" t="s">
        <v>2753</v>
      </c>
      <c r="K699" s="45" t="s">
        <v>3083</v>
      </c>
      <c r="L699" s="46">
        <v>0</v>
      </c>
      <c r="M699" s="46">
        <v>7</v>
      </c>
      <c r="N699" s="45" t="s">
        <v>1806</v>
      </c>
    </row>
    <row r="700" spans="1:14" ht="60">
      <c r="A700" s="45" t="s">
        <v>2770</v>
      </c>
      <c r="B700" s="45" t="s">
        <v>3102</v>
      </c>
      <c r="C700" s="45" t="s">
        <v>12</v>
      </c>
      <c r="D700" s="45" t="s">
        <v>604</v>
      </c>
      <c r="E700" s="45" t="s">
        <v>3079</v>
      </c>
      <c r="F700" s="45" t="s">
        <v>2771</v>
      </c>
      <c r="G700" s="45" t="s">
        <v>2772</v>
      </c>
      <c r="H700" s="45" t="s">
        <v>638</v>
      </c>
      <c r="I700" s="45" t="s">
        <v>812</v>
      </c>
      <c r="J700" s="45" t="s">
        <v>1806</v>
      </c>
      <c r="K700" s="45" t="s">
        <v>3080</v>
      </c>
      <c r="L700" s="46">
        <v>0</v>
      </c>
      <c r="M700" s="46">
        <v>7</v>
      </c>
      <c r="N700" s="45" t="s">
        <v>1806</v>
      </c>
    </row>
    <row r="701" spans="1:14" ht="90">
      <c r="A701" s="45" t="s">
        <v>2773</v>
      </c>
      <c r="B701" s="45" t="s">
        <v>3094</v>
      </c>
      <c r="C701" s="45" t="s">
        <v>30</v>
      </c>
      <c r="D701" s="45" t="s">
        <v>604</v>
      </c>
      <c r="E701" s="45" t="s">
        <v>3079</v>
      </c>
      <c r="F701" s="45" t="s">
        <v>2774</v>
      </c>
      <c r="G701" s="45" t="s">
        <v>2775</v>
      </c>
      <c r="H701" s="45" t="s">
        <v>630</v>
      </c>
      <c r="I701" s="45" t="s">
        <v>812</v>
      </c>
      <c r="J701" s="45" t="s">
        <v>2776</v>
      </c>
      <c r="K701" s="45" t="s">
        <v>3080</v>
      </c>
      <c r="L701" s="46">
        <v>0</v>
      </c>
      <c r="M701" s="46">
        <v>6</v>
      </c>
      <c r="N701" s="45" t="s">
        <v>2776</v>
      </c>
    </row>
    <row r="702" spans="1:14" ht="135">
      <c r="A702" s="45" t="s">
        <v>2777</v>
      </c>
      <c r="B702" s="45" t="s">
        <v>3102</v>
      </c>
      <c r="C702" s="45" t="s">
        <v>14</v>
      </c>
      <c r="D702" s="45" t="s">
        <v>604</v>
      </c>
      <c r="E702" s="45" t="s">
        <v>3082</v>
      </c>
      <c r="F702" s="45" t="s">
        <v>2778</v>
      </c>
      <c r="G702" s="45" t="s">
        <v>2779</v>
      </c>
      <c r="H702" s="45" t="s">
        <v>608</v>
      </c>
      <c r="I702" s="45" t="s">
        <v>721</v>
      </c>
      <c r="J702" s="45" t="s">
        <v>2780</v>
      </c>
      <c r="K702" s="45" t="s">
        <v>3080</v>
      </c>
      <c r="L702" s="46">
        <v>0</v>
      </c>
      <c r="M702" s="46">
        <v>6</v>
      </c>
      <c r="N702" s="45" t="s">
        <v>2780</v>
      </c>
    </row>
    <row r="703" spans="1:14" ht="60">
      <c r="A703" s="45" t="s">
        <v>2781</v>
      </c>
      <c r="B703" s="45" t="s">
        <v>3114</v>
      </c>
      <c r="C703" s="45" t="s">
        <v>10</v>
      </c>
      <c r="D703" s="45" t="s">
        <v>604</v>
      </c>
      <c r="E703" s="45" t="s">
        <v>3100</v>
      </c>
      <c r="F703" s="45" t="s">
        <v>2782</v>
      </c>
      <c r="G703" s="45" t="s">
        <v>2783</v>
      </c>
      <c r="H703" s="45" t="s">
        <v>920</v>
      </c>
      <c r="I703" s="45" t="s">
        <v>714</v>
      </c>
      <c r="J703" s="45" t="s">
        <v>2784</v>
      </c>
      <c r="K703" s="45" t="s">
        <v>3083</v>
      </c>
      <c r="L703" s="46">
        <v>0</v>
      </c>
      <c r="M703" s="46">
        <v>6</v>
      </c>
      <c r="N703" s="45" t="s">
        <v>2784</v>
      </c>
    </row>
    <row r="704" spans="1:14" ht="60">
      <c r="A704" s="45" t="s">
        <v>2785</v>
      </c>
      <c r="B704" s="45" t="s">
        <v>3094</v>
      </c>
      <c r="C704" s="45" t="s">
        <v>10</v>
      </c>
      <c r="D704" s="45" t="s">
        <v>604</v>
      </c>
      <c r="E704" s="45" t="s">
        <v>3079</v>
      </c>
      <c r="F704" s="45" t="s">
        <v>2786</v>
      </c>
      <c r="G704" s="45" t="s">
        <v>2787</v>
      </c>
      <c r="H704" s="45" t="s">
        <v>920</v>
      </c>
      <c r="I704" s="45" t="s">
        <v>714</v>
      </c>
      <c r="J704" s="45" t="s">
        <v>2788</v>
      </c>
      <c r="K704" s="45" t="s">
        <v>3080</v>
      </c>
      <c r="L704" s="46">
        <v>0</v>
      </c>
      <c r="M704" s="46">
        <v>6</v>
      </c>
      <c r="N704" s="45" t="s">
        <v>2788</v>
      </c>
    </row>
    <row r="705" spans="1:14" ht="60">
      <c r="A705" s="45" t="s">
        <v>2789</v>
      </c>
      <c r="B705" s="45" t="s">
        <v>3094</v>
      </c>
      <c r="C705" s="45" t="s">
        <v>10</v>
      </c>
      <c r="D705" s="45" t="s">
        <v>604</v>
      </c>
      <c r="E705" s="45" t="s">
        <v>3100</v>
      </c>
      <c r="F705" s="45" t="s">
        <v>2790</v>
      </c>
      <c r="G705" s="45" t="s">
        <v>2791</v>
      </c>
      <c r="H705" s="45" t="s">
        <v>920</v>
      </c>
      <c r="I705" s="45" t="s">
        <v>714</v>
      </c>
      <c r="J705" s="45" t="s">
        <v>2788</v>
      </c>
      <c r="K705" s="45" t="s">
        <v>3083</v>
      </c>
      <c r="L705" s="46">
        <v>0</v>
      </c>
      <c r="M705" s="46">
        <v>6</v>
      </c>
      <c r="N705" s="45" t="s">
        <v>2788</v>
      </c>
    </row>
    <row r="706" spans="1:14" ht="60">
      <c r="A706" s="45" t="s">
        <v>2792</v>
      </c>
      <c r="B706" s="45" t="s">
        <v>3094</v>
      </c>
      <c r="C706" s="45" t="s">
        <v>14</v>
      </c>
      <c r="D706" s="45" t="s">
        <v>604</v>
      </c>
      <c r="E706" s="45" t="s">
        <v>3085</v>
      </c>
      <c r="F706" s="45" t="s">
        <v>2793</v>
      </c>
      <c r="G706" s="45" t="s">
        <v>2794</v>
      </c>
      <c r="H706" s="45" t="s">
        <v>760</v>
      </c>
      <c r="I706" s="45" t="s">
        <v>2795</v>
      </c>
      <c r="J706" s="45" t="s">
        <v>2753</v>
      </c>
      <c r="K706" s="45" t="s">
        <v>3080</v>
      </c>
      <c r="L706" s="46">
        <v>0</v>
      </c>
      <c r="M706" s="46">
        <v>6</v>
      </c>
      <c r="N706" s="45" t="s">
        <v>1503</v>
      </c>
    </row>
    <row r="707" spans="1:14" ht="60">
      <c r="A707" s="45" t="s">
        <v>2796</v>
      </c>
      <c r="B707" s="45" t="s">
        <v>3102</v>
      </c>
      <c r="C707" s="45" t="s">
        <v>11</v>
      </c>
      <c r="D707" s="45" t="s">
        <v>604</v>
      </c>
      <c r="E707" s="45" t="s">
        <v>3079</v>
      </c>
      <c r="F707" s="45" t="s">
        <v>2797</v>
      </c>
      <c r="G707" s="45" t="s">
        <v>2798</v>
      </c>
      <c r="H707" s="45" t="s">
        <v>641</v>
      </c>
      <c r="I707" s="45" t="s">
        <v>812</v>
      </c>
      <c r="J707" s="45" t="s">
        <v>1503</v>
      </c>
      <c r="K707" s="45" t="s">
        <v>3080</v>
      </c>
      <c r="L707" s="46">
        <v>0</v>
      </c>
      <c r="M707" s="46">
        <v>6</v>
      </c>
      <c r="N707" s="45" t="s">
        <v>1503</v>
      </c>
    </row>
    <row r="708" spans="1:14" ht="60">
      <c r="A708" s="45" t="s">
        <v>2799</v>
      </c>
      <c r="B708" s="45" t="s">
        <v>3094</v>
      </c>
      <c r="C708" s="45" t="s">
        <v>14</v>
      </c>
      <c r="D708" s="45" t="s">
        <v>604</v>
      </c>
      <c r="E708" s="45" t="s">
        <v>3081</v>
      </c>
      <c r="F708" s="45" t="s">
        <v>2800</v>
      </c>
      <c r="G708" s="45" t="s">
        <v>2801</v>
      </c>
      <c r="H708" s="45" t="s">
        <v>760</v>
      </c>
      <c r="I708" s="45" t="s">
        <v>2769</v>
      </c>
      <c r="J708" s="45" t="s">
        <v>2753</v>
      </c>
      <c r="K708" s="45" t="s">
        <v>3080</v>
      </c>
      <c r="L708" s="46">
        <v>0</v>
      </c>
      <c r="M708" s="46">
        <v>6</v>
      </c>
      <c r="N708" s="45" t="s">
        <v>1503</v>
      </c>
    </row>
    <row r="709" spans="1:14" ht="60">
      <c r="A709" s="45" t="s">
        <v>2802</v>
      </c>
      <c r="B709" s="45" t="s">
        <v>3094</v>
      </c>
      <c r="C709" s="45" t="s">
        <v>14</v>
      </c>
      <c r="D709" s="45" t="s">
        <v>604</v>
      </c>
      <c r="E709" s="45" t="s">
        <v>20</v>
      </c>
      <c r="F709" s="45" t="s">
        <v>2803</v>
      </c>
      <c r="G709" s="45" t="s">
        <v>2804</v>
      </c>
      <c r="H709" s="45" t="s">
        <v>760</v>
      </c>
      <c r="I709" s="45" t="s">
        <v>2805</v>
      </c>
      <c r="J709" s="45" t="s">
        <v>2753</v>
      </c>
      <c r="K709" s="45" t="s">
        <v>3083</v>
      </c>
      <c r="L709" s="46">
        <v>0</v>
      </c>
      <c r="M709" s="46">
        <v>6</v>
      </c>
      <c r="N709" s="45" t="s">
        <v>1503</v>
      </c>
    </row>
    <row r="710" spans="1:14" ht="75">
      <c r="A710" s="45" t="s">
        <v>2806</v>
      </c>
      <c r="B710" s="45" t="s">
        <v>3094</v>
      </c>
      <c r="C710" s="45" t="s">
        <v>9</v>
      </c>
      <c r="D710" s="45" t="s">
        <v>604</v>
      </c>
      <c r="E710" s="45" t="s">
        <v>3081</v>
      </c>
      <c r="F710" s="45" t="s">
        <v>2807</v>
      </c>
      <c r="G710" s="45" t="s">
        <v>2808</v>
      </c>
      <c r="H710" s="45" t="s">
        <v>656</v>
      </c>
      <c r="I710" s="45" t="s">
        <v>812</v>
      </c>
      <c r="J710" s="45" t="s">
        <v>3044</v>
      </c>
      <c r="K710" s="45" t="s">
        <v>3080</v>
      </c>
      <c r="L710" s="46">
        <v>0</v>
      </c>
      <c r="M710" s="46">
        <v>6</v>
      </c>
      <c r="N710" s="45" t="s">
        <v>1503</v>
      </c>
    </row>
    <row r="711" spans="1:14" ht="45">
      <c r="A711" s="45" t="s">
        <v>2809</v>
      </c>
      <c r="B711" s="45" t="s">
        <v>3102</v>
      </c>
      <c r="C711" s="45" t="s">
        <v>13</v>
      </c>
      <c r="D711" s="45" t="s">
        <v>604</v>
      </c>
      <c r="E711" s="45" t="s">
        <v>3079</v>
      </c>
      <c r="F711" s="45" t="s">
        <v>2810</v>
      </c>
      <c r="G711" s="45" t="s">
        <v>2811</v>
      </c>
      <c r="H711" s="45" t="s">
        <v>605</v>
      </c>
      <c r="I711" s="45" t="s">
        <v>606</v>
      </c>
      <c r="J711" s="45" t="s">
        <v>1503</v>
      </c>
      <c r="K711" s="45" t="s">
        <v>3086</v>
      </c>
      <c r="L711" s="46">
        <v>0</v>
      </c>
      <c r="M711" s="46">
        <v>6</v>
      </c>
      <c r="N711" s="45" t="s">
        <v>1503</v>
      </c>
    </row>
    <row r="712" spans="1:14" ht="45">
      <c r="A712" s="45" t="s">
        <v>2812</v>
      </c>
      <c r="B712" s="45" t="s">
        <v>3094</v>
      </c>
      <c r="C712" s="45" t="s">
        <v>13</v>
      </c>
      <c r="D712" s="45" t="s">
        <v>604</v>
      </c>
      <c r="E712" s="45" t="s">
        <v>3096</v>
      </c>
      <c r="F712" s="45" t="s">
        <v>2813</v>
      </c>
      <c r="G712" s="45" t="s">
        <v>2814</v>
      </c>
      <c r="H712" s="45" t="s">
        <v>605</v>
      </c>
      <c r="I712" s="45" t="s">
        <v>606</v>
      </c>
      <c r="J712" s="45" t="s">
        <v>2815</v>
      </c>
      <c r="K712" s="45" t="s">
        <v>3080</v>
      </c>
      <c r="L712" s="46">
        <v>0</v>
      </c>
      <c r="M712" s="46">
        <v>5</v>
      </c>
      <c r="N712" s="45" t="s">
        <v>2815</v>
      </c>
    </row>
    <row r="713" spans="1:14" ht="75">
      <c r="A713" s="45" t="s">
        <v>2816</v>
      </c>
      <c r="B713" s="45" t="s">
        <v>3114</v>
      </c>
      <c r="C713" s="45" t="s">
        <v>8</v>
      </c>
      <c r="D713" s="45" t="s">
        <v>604</v>
      </c>
      <c r="E713" s="45" t="s">
        <v>3084</v>
      </c>
      <c r="F713" s="45" t="s">
        <v>2817</v>
      </c>
      <c r="G713" s="45" t="s">
        <v>2818</v>
      </c>
      <c r="H713" s="45" t="s">
        <v>760</v>
      </c>
      <c r="I713" s="45" t="s">
        <v>812</v>
      </c>
      <c r="J713" s="45" t="s">
        <v>1503</v>
      </c>
      <c r="K713" s="45" t="s">
        <v>3045</v>
      </c>
      <c r="L713" s="46">
        <v>0</v>
      </c>
      <c r="M713" s="46">
        <v>6</v>
      </c>
      <c r="N713" s="45" t="s">
        <v>1503</v>
      </c>
    </row>
    <row r="714" spans="1:14" ht="45">
      <c r="A714" s="45" t="s">
        <v>2819</v>
      </c>
      <c r="B714" s="45" t="s">
        <v>3114</v>
      </c>
      <c r="C714" s="45" t="s">
        <v>14</v>
      </c>
      <c r="D714" s="45" t="s">
        <v>604</v>
      </c>
      <c r="E714" s="45" t="s">
        <v>3100</v>
      </c>
      <c r="F714" s="45" t="s">
        <v>2820</v>
      </c>
      <c r="G714" s="45" t="s">
        <v>2821</v>
      </c>
      <c r="H714" s="45" t="s">
        <v>760</v>
      </c>
      <c r="I714" s="45" t="s">
        <v>2752</v>
      </c>
      <c r="J714" s="45" t="s">
        <v>2753</v>
      </c>
      <c r="K714" s="45" t="s">
        <v>3045</v>
      </c>
      <c r="L714" s="46">
        <v>0</v>
      </c>
      <c r="M714" s="46">
        <v>6</v>
      </c>
      <c r="N714" s="45" t="s">
        <v>1503</v>
      </c>
    </row>
    <row r="715" spans="1:14" ht="60">
      <c r="A715" s="45" t="s">
        <v>2822</v>
      </c>
      <c r="B715" s="45" t="s">
        <v>3114</v>
      </c>
      <c r="C715" s="45" t="s">
        <v>8</v>
      </c>
      <c r="D715" s="45" t="s">
        <v>604</v>
      </c>
      <c r="E715" s="45" t="s">
        <v>3082</v>
      </c>
      <c r="F715" s="45" t="s">
        <v>2823</v>
      </c>
      <c r="G715" s="45" t="s">
        <v>2824</v>
      </c>
      <c r="H715" s="45" t="s">
        <v>760</v>
      </c>
      <c r="I715" s="45" t="s">
        <v>812</v>
      </c>
      <c r="J715" s="45" t="s">
        <v>1503</v>
      </c>
      <c r="K715" s="45" t="s">
        <v>3045</v>
      </c>
      <c r="L715" s="46">
        <v>0</v>
      </c>
      <c r="M715" s="46">
        <v>6</v>
      </c>
      <c r="N715" s="45" t="s">
        <v>1503</v>
      </c>
    </row>
    <row r="716" spans="1:14" ht="45">
      <c r="A716" s="45" t="s">
        <v>2825</v>
      </c>
      <c r="B716" s="45" t="s">
        <v>3114</v>
      </c>
      <c r="C716" s="45" t="s">
        <v>14</v>
      </c>
      <c r="D716" s="45" t="s">
        <v>604</v>
      </c>
      <c r="E716" s="45" t="s">
        <v>3100</v>
      </c>
      <c r="F716" s="45" t="s">
        <v>2826</v>
      </c>
      <c r="G716" s="45" t="s">
        <v>2827</v>
      </c>
      <c r="H716" s="45" t="s">
        <v>760</v>
      </c>
      <c r="I716" s="45" t="s">
        <v>2752</v>
      </c>
      <c r="J716" s="45" t="s">
        <v>2753</v>
      </c>
      <c r="K716" s="45" t="s">
        <v>3045</v>
      </c>
      <c r="L716" s="46">
        <v>0</v>
      </c>
      <c r="M716" s="46">
        <v>6</v>
      </c>
      <c r="N716" s="45" t="s">
        <v>1503</v>
      </c>
    </row>
    <row r="717" spans="1:14" ht="90">
      <c r="A717" s="45" t="s">
        <v>2828</v>
      </c>
      <c r="B717" s="45" t="s">
        <v>3114</v>
      </c>
      <c r="C717" s="45" t="s">
        <v>8</v>
      </c>
      <c r="D717" s="45" t="s">
        <v>604</v>
      </c>
      <c r="E717" s="45" t="s">
        <v>3166</v>
      </c>
      <c r="F717" s="45" t="s">
        <v>2829</v>
      </c>
      <c r="G717" s="45" t="s">
        <v>2830</v>
      </c>
      <c r="H717" s="45" t="s">
        <v>760</v>
      </c>
      <c r="I717" s="45" t="s">
        <v>812</v>
      </c>
      <c r="J717" s="45" t="s">
        <v>1503</v>
      </c>
      <c r="K717" s="45" t="s">
        <v>3045</v>
      </c>
      <c r="L717" s="46">
        <v>0</v>
      </c>
      <c r="M717" s="46">
        <v>6</v>
      </c>
      <c r="N717" s="45" t="s">
        <v>1503</v>
      </c>
    </row>
    <row r="718" spans="1:14" ht="45">
      <c r="A718" s="45" t="s">
        <v>2831</v>
      </c>
      <c r="B718" s="45" t="s">
        <v>3114</v>
      </c>
      <c r="C718" s="45" t="s">
        <v>8</v>
      </c>
      <c r="D718" s="45" t="s">
        <v>604</v>
      </c>
      <c r="E718" s="45" t="s">
        <v>3100</v>
      </c>
      <c r="F718" s="45" t="s">
        <v>2832</v>
      </c>
      <c r="G718" s="45" t="s">
        <v>2833</v>
      </c>
      <c r="H718" s="45" t="s">
        <v>760</v>
      </c>
      <c r="I718" s="45" t="s">
        <v>812</v>
      </c>
      <c r="J718" s="45" t="s">
        <v>1503</v>
      </c>
      <c r="K718" s="45" t="s">
        <v>3045</v>
      </c>
      <c r="L718" s="46">
        <v>0</v>
      </c>
      <c r="M718" s="46">
        <v>6</v>
      </c>
      <c r="N718" s="45" t="s">
        <v>1503</v>
      </c>
    </row>
    <row r="719" spans="1:14" ht="60">
      <c r="A719" s="45" t="s">
        <v>2834</v>
      </c>
      <c r="B719" s="45" t="s">
        <v>3094</v>
      </c>
      <c r="C719" s="45" t="s">
        <v>8</v>
      </c>
      <c r="D719" s="45" t="s">
        <v>604</v>
      </c>
      <c r="E719" s="45" t="s">
        <v>3085</v>
      </c>
      <c r="F719" s="45" t="s">
        <v>2835</v>
      </c>
      <c r="G719" s="45" t="s">
        <v>2836</v>
      </c>
      <c r="H719" s="45" t="s">
        <v>760</v>
      </c>
      <c r="I719" s="45" t="s">
        <v>812</v>
      </c>
      <c r="J719" s="45" t="s">
        <v>1503</v>
      </c>
      <c r="K719" s="45" t="s">
        <v>3045</v>
      </c>
      <c r="L719" s="46">
        <v>0</v>
      </c>
      <c r="M719" s="46">
        <v>6</v>
      </c>
      <c r="N719" s="45" t="s">
        <v>1503</v>
      </c>
    </row>
    <row r="720" spans="1:14" ht="45">
      <c r="A720" s="45" t="s">
        <v>2837</v>
      </c>
      <c r="B720" s="45" t="s">
        <v>3094</v>
      </c>
      <c r="C720" s="45" t="s">
        <v>8</v>
      </c>
      <c r="D720" s="45" t="s">
        <v>604</v>
      </c>
      <c r="E720" s="45" t="s">
        <v>3079</v>
      </c>
      <c r="F720" s="45" t="s">
        <v>2838</v>
      </c>
      <c r="G720" s="45" t="s">
        <v>2839</v>
      </c>
      <c r="H720" s="45" t="s">
        <v>760</v>
      </c>
      <c r="I720" s="45" t="s">
        <v>812</v>
      </c>
      <c r="J720" s="45" t="s">
        <v>1503</v>
      </c>
      <c r="K720" s="45" t="s">
        <v>3080</v>
      </c>
      <c r="L720" s="46">
        <v>0</v>
      </c>
      <c r="M720" s="46">
        <v>6</v>
      </c>
      <c r="N720" s="45" t="s">
        <v>1503</v>
      </c>
    </row>
    <row r="721" spans="1:14" ht="75">
      <c r="A721" s="45" t="s">
        <v>2840</v>
      </c>
      <c r="B721" s="45" t="s">
        <v>3094</v>
      </c>
      <c r="C721" s="45" t="s">
        <v>9</v>
      </c>
      <c r="D721" s="45" t="s">
        <v>604</v>
      </c>
      <c r="E721" s="45" t="s">
        <v>3085</v>
      </c>
      <c r="F721" s="45" t="s">
        <v>2841</v>
      </c>
      <c r="G721" s="45" t="s">
        <v>2842</v>
      </c>
      <c r="H721" s="45" t="s">
        <v>746</v>
      </c>
      <c r="I721" s="45" t="s">
        <v>812</v>
      </c>
      <c r="J721" s="45" t="s">
        <v>1541</v>
      </c>
      <c r="K721" s="45" t="s">
        <v>3045</v>
      </c>
      <c r="L721" s="46">
        <v>0</v>
      </c>
      <c r="M721" s="46">
        <v>5</v>
      </c>
      <c r="N721" s="45" t="s">
        <v>2843</v>
      </c>
    </row>
    <row r="722" spans="1:14" ht="45">
      <c r="A722" s="45" t="s">
        <v>2844</v>
      </c>
      <c r="B722" s="45" t="s">
        <v>3114</v>
      </c>
      <c r="C722" s="45" t="s">
        <v>8</v>
      </c>
      <c r="D722" s="45" t="s">
        <v>604</v>
      </c>
      <c r="E722" s="45" t="s">
        <v>3100</v>
      </c>
      <c r="F722" s="45" t="s">
        <v>2845</v>
      </c>
      <c r="G722" s="45" t="s">
        <v>2846</v>
      </c>
      <c r="H722" s="45" t="s">
        <v>760</v>
      </c>
      <c r="I722" s="45" t="s">
        <v>812</v>
      </c>
      <c r="J722" s="45" t="s">
        <v>1503</v>
      </c>
      <c r="K722" s="45" t="s">
        <v>3083</v>
      </c>
      <c r="L722" s="46">
        <v>0</v>
      </c>
      <c r="M722" s="46">
        <v>6</v>
      </c>
      <c r="N722" s="45" t="s">
        <v>1503</v>
      </c>
    </row>
    <row r="723" spans="1:14" ht="75">
      <c r="A723" s="45" t="s">
        <v>2847</v>
      </c>
      <c r="B723" s="45" t="s">
        <v>3094</v>
      </c>
      <c r="C723" s="45" t="s">
        <v>9</v>
      </c>
      <c r="D723" s="45" t="s">
        <v>604</v>
      </c>
      <c r="E723" s="45" t="s">
        <v>20</v>
      </c>
      <c r="F723" s="45" t="s">
        <v>2848</v>
      </c>
      <c r="G723" s="45" t="s">
        <v>2849</v>
      </c>
      <c r="H723" s="45" t="s">
        <v>656</v>
      </c>
      <c r="I723" s="45" t="s">
        <v>812</v>
      </c>
      <c r="J723" s="45" t="s">
        <v>1541</v>
      </c>
      <c r="K723" s="45" t="s">
        <v>3083</v>
      </c>
      <c r="L723" s="46">
        <v>0</v>
      </c>
      <c r="M723" s="46">
        <v>5</v>
      </c>
      <c r="N723" s="45" t="s">
        <v>2166</v>
      </c>
    </row>
    <row r="724" spans="1:14" ht="75">
      <c r="A724" s="45" t="s">
        <v>2850</v>
      </c>
      <c r="B724" s="45" t="s">
        <v>3114</v>
      </c>
      <c r="C724" s="45" t="s">
        <v>17</v>
      </c>
      <c r="D724" s="45" t="s">
        <v>604</v>
      </c>
      <c r="E724" s="45" t="s">
        <v>3146</v>
      </c>
      <c r="F724" s="45" t="s">
        <v>2851</v>
      </c>
      <c r="G724" s="45" t="s">
        <v>2852</v>
      </c>
      <c r="H724" s="45" t="s">
        <v>623</v>
      </c>
      <c r="I724" s="45" t="s">
        <v>812</v>
      </c>
      <c r="J724" s="45" t="s">
        <v>2166</v>
      </c>
      <c r="K724" s="45" t="s">
        <v>3083</v>
      </c>
      <c r="L724" s="46">
        <v>0</v>
      </c>
      <c r="M724" s="46">
        <v>5</v>
      </c>
      <c r="N724" s="45" t="s">
        <v>2166</v>
      </c>
    </row>
    <row r="725" spans="1:14" ht="45">
      <c r="A725" s="45" t="s">
        <v>2853</v>
      </c>
      <c r="B725" s="45" t="s">
        <v>3114</v>
      </c>
      <c r="C725" s="45" t="s">
        <v>7</v>
      </c>
      <c r="D725" s="45" t="s">
        <v>604</v>
      </c>
      <c r="E725" s="45" t="s">
        <v>3082</v>
      </c>
      <c r="F725" s="45" t="s">
        <v>3046</v>
      </c>
      <c r="G725" s="45" t="s">
        <v>2854</v>
      </c>
      <c r="H725" s="45" t="s">
        <v>902</v>
      </c>
      <c r="I725" s="45" t="s">
        <v>812</v>
      </c>
      <c r="J725" s="45" t="s">
        <v>2467</v>
      </c>
      <c r="K725" s="45" t="s">
        <v>3083</v>
      </c>
      <c r="L725" s="46">
        <v>0</v>
      </c>
      <c r="M725" s="46">
        <v>5</v>
      </c>
      <c r="N725" s="45" t="s">
        <v>2467</v>
      </c>
    </row>
    <row r="726" spans="1:14" ht="60">
      <c r="A726" s="45" t="s">
        <v>2855</v>
      </c>
      <c r="B726" s="45" t="s">
        <v>3094</v>
      </c>
      <c r="C726" s="45" t="s">
        <v>14</v>
      </c>
      <c r="D726" s="45" t="s">
        <v>604</v>
      </c>
      <c r="E726" s="45" t="s">
        <v>3081</v>
      </c>
      <c r="F726" s="45" t="s">
        <v>2856</v>
      </c>
      <c r="G726" s="45" t="s">
        <v>2857</v>
      </c>
      <c r="H726" s="45" t="s">
        <v>760</v>
      </c>
      <c r="I726" s="45" t="s">
        <v>2769</v>
      </c>
      <c r="J726" s="45" t="s">
        <v>2753</v>
      </c>
      <c r="K726" s="45" t="s">
        <v>3080</v>
      </c>
      <c r="L726" s="46">
        <v>0</v>
      </c>
      <c r="M726" s="46">
        <v>5</v>
      </c>
      <c r="N726" s="45" t="s">
        <v>2815</v>
      </c>
    </row>
    <row r="727" spans="1:14" ht="60">
      <c r="A727" s="45" t="s">
        <v>2858</v>
      </c>
      <c r="B727" s="45" t="s">
        <v>3094</v>
      </c>
      <c r="C727" s="45" t="s">
        <v>14</v>
      </c>
      <c r="D727" s="45" t="s">
        <v>604</v>
      </c>
      <c r="E727" s="45" t="s">
        <v>3085</v>
      </c>
      <c r="F727" s="45" t="s">
        <v>2859</v>
      </c>
      <c r="G727" s="45" t="s">
        <v>2860</v>
      </c>
      <c r="H727" s="45" t="s">
        <v>760</v>
      </c>
      <c r="I727" s="45" t="s">
        <v>2805</v>
      </c>
      <c r="J727" s="45" t="s">
        <v>2753</v>
      </c>
      <c r="K727" s="45" t="s">
        <v>3080</v>
      </c>
      <c r="L727" s="46">
        <v>0</v>
      </c>
      <c r="M727" s="46">
        <v>5</v>
      </c>
      <c r="N727" s="45" t="s">
        <v>2815</v>
      </c>
    </row>
    <row r="728" spans="1:14" ht="75">
      <c r="A728" s="45" t="s">
        <v>2861</v>
      </c>
      <c r="B728" s="45" t="s">
        <v>3094</v>
      </c>
      <c r="C728" s="45" t="s">
        <v>8</v>
      </c>
      <c r="D728" s="45" t="s">
        <v>604</v>
      </c>
      <c r="E728" s="45" t="s">
        <v>3085</v>
      </c>
      <c r="F728" s="45" t="s">
        <v>2862</v>
      </c>
      <c r="G728" s="45" t="s">
        <v>2863</v>
      </c>
      <c r="H728" s="45" t="s">
        <v>760</v>
      </c>
      <c r="I728" s="45" t="s">
        <v>812</v>
      </c>
      <c r="J728" s="45" t="s">
        <v>2815</v>
      </c>
      <c r="K728" s="45" t="s">
        <v>3080</v>
      </c>
      <c r="L728" s="46">
        <v>0</v>
      </c>
      <c r="M728" s="46">
        <v>5</v>
      </c>
      <c r="N728" s="45" t="s">
        <v>2815</v>
      </c>
    </row>
    <row r="729" spans="1:14" ht="105">
      <c r="A729" s="45" t="s">
        <v>2864</v>
      </c>
      <c r="B729" s="45" t="s">
        <v>3094</v>
      </c>
      <c r="C729" s="45" t="s">
        <v>38</v>
      </c>
      <c r="D729" s="45" t="s">
        <v>604</v>
      </c>
      <c r="E729" s="45" t="s">
        <v>3082</v>
      </c>
      <c r="F729" s="45" t="s">
        <v>2865</v>
      </c>
      <c r="G729" s="45" t="s">
        <v>2866</v>
      </c>
      <c r="H729" s="45" t="s">
        <v>760</v>
      </c>
      <c r="I729" s="45" t="s">
        <v>2867</v>
      </c>
      <c r="J729" s="45" t="s">
        <v>2753</v>
      </c>
      <c r="K729" s="45" t="s">
        <v>3083</v>
      </c>
      <c r="L729" s="46">
        <v>0</v>
      </c>
      <c r="M729" s="46">
        <v>5</v>
      </c>
      <c r="N729" s="45" t="s">
        <v>2815</v>
      </c>
    </row>
    <row r="730" spans="1:14" ht="105">
      <c r="A730" s="45" t="s">
        <v>2868</v>
      </c>
      <c r="B730" s="45" t="s">
        <v>3094</v>
      </c>
      <c r="C730" s="45" t="s">
        <v>38</v>
      </c>
      <c r="D730" s="45" t="s">
        <v>604</v>
      </c>
      <c r="E730" s="45" t="s">
        <v>3082</v>
      </c>
      <c r="F730" s="45" t="s">
        <v>2869</v>
      </c>
      <c r="G730" s="45" t="s">
        <v>2870</v>
      </c>
      <c r="H730" s="45" t="s">
        <v>760</v>
      </c>
      <c r="I730" s="45" t="s">
        <v>2867</v>
      </c>
      <c r="J730" s="45" t="s">
        <v>2753</v>
      </c>
      <c r="K730" s="45" t="s">
        <v>3083</v>
      </c>
      <c r="L730" s="46">
        <v>0</v>
      </c>
      <c r="M730" s="46">
        <v>5</v>
      </c>
      <c r="N730" s="45" t="s">
        <v>2815</v>
      </c>
    </row>
    <row r="731" spans="1:14" ht="60">
      <c r="A731" s="45" t="s">
        <v>2871</v>
      </c>
      <c r="B731" s="45" t="s">
        <v>3114</v>
      </c>
      <c r="C731" s="45" t="s">
        <v>8</v>
      </c>
      <c r="D731" s="45" t="s">
        <v>604</v>
      </c>
      <c r="E731" s="45" t="s">
        <v>3082</v>
      </c>
      <c r="F731" s="45" t="s">
        <v>2872</v>
      </c>
      <c r="G731" s="45" t="s">
        <v>2873</v>
      </c>
      <c r="H731" s="45" t="s">
        <v>760</v>
      </c>
      <c r="I731" s="45" t="s">
        <v>812</v>
      </c>
      <c r="J731" s="45" t="s">
        <v>2874</v>
      </c>
      <c r="K731" s="45" t="s">
        <v>3083</v>
      </c>
      <c r="L731" s="46">
        <v>0</v>
      </c>
      <c r="M731" s="46">
        <v>4</v>
      </c>
      <c r="N731" s="45" t="s">
        <v>2874</v>
      </c>
    </row>
    <row r="732" spans="1:14" ht="75">
      <c r="A732" s="45" t="s">
        <v>2875</v>
      </c>
      <c r="B732" s="45" t="s">
        <v>3114</v>
      </c>
      <c r="C732" s="45" t="s">
        <v>14</v>
      </c>
      <c r="D732" s="45" t="s">
        <v>604</v>
      </c>
      <c r="E732" s="45" t="s">
        <v>3165</v>
      </c>
      <c r="F732" s="45" t="s">
        <v>2876</v>
      </c>
      <c r="G732" s="45" t="s">
        <v>2877</v>
      </c>
      <c r="H732" s="45" t="s">
        <v>760</v>
      </c>
      <c r="I732" s="45" t="s">
        <v>2795</v>
      </c>
      <c r="J732" s="45" t="s">
        <v>2753</v>
      </c>
      <c r="K732" s="45" t="s">
        <v>3083</v>
      </c>
      <c r="L732" s="46">
        <v>0</v>
      </c>
      <c r="M732" s="46">
        <v>5</v>
      </c>
      <c r="N732" s="45" t="s">
        <v>2815</v>
      </c>
    </row>
    <row r="733" spans="1:14" ht="105">
      <c r="A733" s="45" t="s">
        <v>2878</v>
      </c>
      <c r="B733" s="45" t="s">
        <v>3114</v>
      </c>
      <c r="C733" s="45" t="s">
        <v>16</v>
      </c>
      <c r="D733" s="45" t="s">
        <v>604</v>
      </c>
      <c r="E733" s="45" t="s">
        <v>3082</v>
      </c>
      <c r="F733" s="45" t="s">
        <v>2879</v>
      </c>
      <c r="G733" s="45" t="s">
        <v>2880</v>
      </c>
      <c r="H733" s="45" t="s">
        <v>613</v>
      </c>
      <c r="I733" s="45" t="s">
        <v>812</v>
      </c>
      <c r="J733" s="45" t="s">
        <v>2166</v>
      </c>
      <c r="K733" s="45" t="s">
        <v>3083</v>
      </c>
      <c r="L733" s="46">
        <v>0</v>
      </c>
      <c r="M733" s="46">
        <v>5</v>
      </c>
      <c r="N733" s="45" t="s">
        <v>2166</v>
      </c>
    </row>
    <row r="734" spans="1:14" ht="135">
      <c r="A734" s="45" t="s">
        <v>2881</v>
      </c>
      <c r="B734" s="45" t="s">
        <v>3102</v>
      </c>
      <c r="C734" s="45" t="s">
        <v>14</v>
      </c>
      <c r="D734" s="45" t="s">
        <v>604</v>
      </c>
      <c r="E734" s="45" t="s">
        <v>3079</v>
      </c>
      <c r="F734" s="45" t="s">
        <v>3047</v>
      </c>
      <c r="G734" s="45" t="s">
        <v>3048</v>
      </c>
      <c r="H734" s="45" t="s">
        <v>608</v>
      </c>
      <c r="I734" s="45" t="s">
        <v>721</v>
      </c>
      <c r="J734" s="45" t="s">
        <v>2166</v>
      </c>
      <c r="K734" s="45" t="s">
        <v>3083</v>
      </c>
      <c r="L734" s="46">
        <v>0</v>
      </c>
      <c r="M734" s="46">
        <v>5</v>
      </c>
      <c r="N734" s="45" t="s">
        <v>2166</v>
      </c>
    </row>
    <row r="735" spans="1:14" ht="60">
      <c r="A735" s="45" t="s">
        <v>2882</v>
      </c>
      <c r="B735" s="45" t="s">
        <v>3094</v>
      </c>
      <c r="C735" s="45" t="s">
        <v>8</v>
      </c>
      <c r="D735" s="45" t="s">
        <v>604</v>
      </c>
      <c r="E735" s="45" t="s">
        <v>3082</v>
      </c>
      <c r="F735" s="45" t="s">
        <v>2883</v>
      </c>
      <c r="G735" s="45" t="s">
        <v>2884</v>
      </c>
      <c r="H735" s="45" t="s">
        <v>677</v>
      </c>
      <c r="I735" s="45" t="s">
        <v>812</v>
      </c>
      <c r="J735" s="45" t="s">
        <v>2885</v>
      </c>
      <c r="K735" s="45" t="s">
        <v>3083</v>
      </c>
      <c r="L735" s="46">
        <v>0</v>
      </c>
      <c r="M735" s="46">
        <v>4</v>
      </c>
      <c r="N735" s="45" t="s">
        <v>2885</v>
      </c>
    </row>
    <row r="736" spans="1:14" ht="60">
      <c r="A736" s="45" t="s">
        <v>2886</v>
      </c>
      <c r="B736" s="45" t="s">
        <v>3114</v>
      </c>
      <c r="C736" s="45" t="s">
        <v>12</v>
      </c>
      <c r="D736" s="45" t="s">
        <v>604</v>
      </c>
      <c r="E736" s="45" t="s">
        <v>3082</v>
      </c>
      <c r="F736" s="45" t="s">
        <v>2887</v>
      </c>
      <c r="G736" s="45" t="s">
        <v>2888</v>
      </c>
      <c r="H736" s="45" t="s">
        <v>638</v>
      </c>
      <c r="I736" s="45" t="s">
        <v>812</v>
      </c>
      <c r="J736" s="45" t="s">
        <v>2889</v>
      </c>
      <c r="K736" s="45" t="s">
        <v>3095</v>
      </c>
      <c r="L736" s="46">
        <v>0</v>
      </c>
      <c r="M736" s="46">
        <v>4</v>
      </c>
      <c r="N736" s="45" t="s">
        <v>2889</v>
      </c>
    </row>
    <row r="737" spans="1:14" ht="105">
      <c r="A737" s="45" t="s">
        <v>2890</v>
      </c>
      <c r="B737" s="45" t="s">
        <v>3102</v>
      </c>
      <c r="C737" s="45" t="s">
        <v>38</v>
      </c>
      <c r="D737" s="45" t="s">
        <v>604</v>
      </c>
      <c r="E737" s="45" t="s">
        <v>3079</v>
      </c>
      <c r="F737" s="45" t="s">
        <v>2891</v>
      </c>
      <c r="G737" s="45" t="s">
        <v>2892</v>
      </c>
      <c r="H737" s="45" t="s">
        <v>636</v>
      </c>
      <c r="I737" s="45" t="s">
        <v>812</v>
      </c>
      <c r="J737" s="45" t="s">
        <v>2629</v>
      </c>
      <c r="K737" s="45" t="s">
        <v>3080</v>
      </c>
      <c r="L737" s="46">
        <v>0</v>
      </c>
      <c r="M737" s="46">
        <v>4</v>
      </c>
      <c r="N737" s="45" t="s">
        <v>2629</v>
      </c>
    </row>
    <row r="738" spans="1:14" ht="60">
      <c r="A738" s="45" t="s">
        <v>2893</v>
      </c>
      <c r="B738" s="45" t="s">
        <v>3102</v>
      </c>
      <c r="C738" s="45" t="s">
        <v>8</v>
      </c>
      <c r="D738" s="45" t="s">
        <v>604</v>
      </c>
      <c r="E738" s="45" t="s">
        <v>3079</v>
      </c>
      <c r="F738" s="45" t="s">
        <v>2894</v>
      </c>
      <c r="G738" s="45" t="s">
        <v>2895</v>
      </c>
      <c r="H738" s="45" t="s">
        <v>760</v>
      </c>
      <c r="I738" s="45" t="s">
        <v>812</v>
      </c>
      <c r="J738" s="45" t="s">
        <v>2629</v>
      </c>
      <c r="K738" s="45" t="s">
        <v>3080</v>
      </c>
      <c r="L738" s="46">
        <v>0</v>
      </c>
      <c r="M738" s="46">
        <v>4</v>
      </c>
      <c r="N738" s="45" t="s">
        <v>2629</v>
      </c>
    </row>
    <row r="739" spans="1:14" ht="75">
      <c r="A739" s="45" t="s">
        <v>2896</v>
      </c>
      <c r="B739" s="45" t="s">
        <v>3094</v>
      </c>
      <c r="C739" s="45" t="s">
        <v>9</v>
      </c>
      <c r="D739" s="45" t="s">
        <v>604</v>
      </c>
      <c r="E739" s="45" t="s">
        <v>3100</v>
      </c>
      <c r="F739" s="45" t="s">
        <v>2897</v>
      </c>
      <c r="G739" s="45" t="s">
        <v>2898</v>
      </c>
      <c r="H739" s="45" t="s">
        <v>656</v>
      </c>
      <c r="I739" s="45" t="s">
        <v>745</v>
      </c>
      <c r="J739" s="45" t="s">
        <v>2629</v>
      </c>
      <c r="K739" s="45" t="s">
        <v>3083</v>
      </c>
      <c r="L739" s="46">
        <v>0</v>
      </c>
      <c r="M739" s="46">
        <v>4</v>
      </c>
      <c r="N739" s="45" t="s">
        <v>2629</v>
      </c>
    </row>
    <row r="740" spans="1:14" ht="75">
      <c r="A740" s="45" t="s">
        <v>2899</v>
      </c>
      <c r="B740" s="45" t="s">
        <v>3094</v>
      </c>
      <c r="C740" s="45" t="s">
        <v>9</v>
      </c>
      <c r="D740" s="45" t="s">
        <v>604</v>
      </c>
      <c r="E740" s="45" t="s">
        <v>3100</v>
      </c>
      <c r="F740" s="45" t="s">
        <v>2900</v>
      </c>
      <c r="G740" s="45" t="s">
        <v>2901</v>
      </c>
      <c r="H740" s="45" t="s">
        <v>656</v>
      </c>
      <c r="I740" s="45" t="s">
        <v>745</v>
      </c>
      <c r="J740" s="45" t="s">
        <v>2629</v>
      </c>
      <c r="K740" s="45" t="s">
        <v>3083</v>
      </c>
      <c r="L740" s="46">
        <v>0</v>
      </c>
      <c r="M740" s="46">
        <v>4</v>
      </c>
      <c r="N740" s="45" t="s">
        <v>2629</v>
      </c>
    </row>
    <row r="741" spans="1:14" ht="60">
      <c r="A741" s="45" t="s">
        <v>2902</v>
      </c>
      <c r="B741" s="45" t="s">
        <v>3094</v>
      </c>
      <c r="C741" s="45" t="s">
        <v>7</v>
      </c>
      <c r="D741" s="45" t="s">
        <v>604</v>
      </c>
      <c r="E741" s="45" t="s">
        <v>3082</v>
      </c>
      <c r="F741" s="45" t="s">
        <v>2903</v>
      </c>
      <c r="G741" s="45" t="s">
        <v>2904</v>
      </c>
      <c r="H741" s="45" t="s">
        <v>902</v>
      </c>
      <c r="I741" s="45" t="s">
        <v>812</v>
      </c>
      <c r="J741" s="45" t="s">
        <v>2629</v>
      </c>
      <c r="K741" s="45" t="s">
        <v>3083</v>
      </c>
      <c r="L741" s="46">
        <v>0</v>
      </c>
      <c r="M741" s="46">
        <v>4</v>
      </c>
      <c r="N741" s="45" t="s">
        <v>2629</v>
      </c>
    </row>
    <row r="742" spans="1:14" ht="75">
      <c r="A742" s="45" t="s">
        <v>2905</v>
      </c>
      <c r="B742" s="45" t="s">
        <v>3094</v>
      </c>
      <c r="C742" s="45" t="s">
        <v>17</v>
      </c>
      <c r="D742" s="45" t="s">
        <v>604</v>
      </c>
      <c r="E742" s="45" t="s">
        <v>3143</v>
      </c>
      <c r="F742" s="45" t="s">
        <v>2906</v>
      </c>
      <c r="G742" s="45" t="s">
        <v>2907</v>
      </c>
      <c r="H742" s="45" t="s">
        <v>623</v>
      </c>
      <c r="I742" s="45" t="s">
        <v>812</v>
      </c>
      <c r="J742" s="45" t="s">
        <v>2629</v>
      </c>
      <c r="K742" s="45" t="s">
        <v>3083</v>
      </c>
      <c r="L742" s="46">
        <v>0</v>
      </c>
      <c r="M742" s="46">
        <v>4</v>
      </c>
      <c r="N742" s="45" t="s">
        <v>2629</v>
      </c>
    </row>
    <row r="743" spans="1:14" ht="75">
      <c r="A743" s="45" t="s">
        <v>2908</v>
      </c>
      <c r="B743" s="45" t="s">
        <v>3094</v>
      </c>
      <c r="C743" s="45" t="s">
        <v>602</v>
      </c>
      <c r="D743" s="45" t="s">
        <v>604</v>
      </c>
      <c r="E743" s="45" t="s">
        <v>3100</v>
      </c>
      <c r="F743" s="45" t="s">
        <v>2909</v>
      </c>
      <c r="G743" s="45" t="s">
        <v>2910</v>
      </c>
      <c r="H743" s="45" t="s">
        <v>626</v>
      </c>
      <c r="I743" s="45" t="s">
        <v>627</v>
      </c>
      <c r="J743" s="45" t="s">
        <v>2911</v>
      </c>
      <c r="K743" s="45" t="s">
        <v>3083</v>
      </c>
      <c r="L743" s="46">
        <v>0</v>
      </c>
      <c r="M743" s="46">
        <v>4</v>
      </c>
      <c r="N743" s="45" t="s">
        <v>2911</v>
      </c>
    </row>
    <row r="744" spans="1:14" ht="75">
      <c r="A744" s="45" t="s">
        <v>2912</v>
      </c>
      <c r="B744" s="45" t="s">
        <v>3094</v>
      </c>
      <c r="C744" s="45" t="s">
        <v>9</v>
      </c>
      <c r="D744" s="45" t="s">
        <v>604</v>
      </c>
      <c r="E744" s="45" t="s">
        <v>3082</v>
      </c>
      <c r="F744" s="45" t="s">
        <v>2913</v>
      </c>
      <c r="G744" s="45" t="s">
        <v>2914</v>
      </c>
      <c r="H744" s="45" t="s">
        <v>656</v>
      </c>
      <c r="I744" s="45" t="s">
        <v>745</v>
      </c>
      <c r="J744" s="45" t="s">
        <v>2915</v>
      </c>
      <c r="K744" s="45" t="s">
        <v>3083</v>
      </c>
      <c r="L744" s="46">
        <v>0</v>
      </c>
      <c r="M744" s="46">
        <v>4</v>
      </c>
      <c r="N744" s="45" t="s">
        <v>2915</v>
      </c>
    </row>
    <row r="745" spans="1:14" ht="45">
      <c r="A745" s="45" t="s">
        <v>2916</v>
      </c>
      <c r="B745" s="45" t="s">
        <v>3114</v>
      </c>
      <c r="C745" s="45" t="s">
        <v>657</v>
      </c>
      <c r="D745" s="45" t="s">
        <v>604</v>
      </c>
      <c r="E745" s="45" t="s">
        <v>3100</v>
      </c>
      <c r="F745" s="45" t="s">
        <v>2917</v>
      </c>
      <c r="G745" s="45" t="s">
        <v>2918</v>
      </c>
      <c r="H745" s="45" t="s">
        <v>658</v>
      </c>
      <c r="I745" s="45" t="s">
        <v>812</v>
      </c>
      <c r="J745" s="45" t="s">
        <v>2629</v>
      </c>
      <c r="K745" s="45" t="s">
        <v>3083</v>
      </c>
      <c r="L745" s="46">
        <v>0</v>
      </c>
      <c r="M745" s="46">
        <v>4</v>
      </c>
      <c r="N745" s="45" t="s">
        <v>2629</v>
      </c>
    </row>
    <row r="746" spans="1:14" ht="75">
      <c r="A746" s="45" t="s">
        <v>2919</v>
      </c>
      <c r="B746" s="45" t="s">
        <v>3094</v>
      </c>
      <c r="C746" s="45" t="s">
        <v>9</v>
      </c>
      <c r="D746" s="45" t="s">
        <v>604</v>
      </c>
      <c r="E746" s="45" t="s">
        <v>3082</v>
      </c>
      <c r="F746" s="45" t="s">
        <v>2920</v>
      </c>
      <c r="G746" s="45" t="s">
        <v>2921</v>
      </c>
      <c r="H746" s="45" t="s">
        <v>656</v>
      </c>
      <c r="I746" s="45" t="s">
        <v>812</v>
      </c>
      <c r="J746" s="45" t="s">
        <v>2915</v>
      </c>
      <c r="K746" s="45" t="s">
        <v>3083</v>
      </c>
      <c r="L746" s="46">
        <v>0</v>
      </c>
      <c r="M746" s="46">
        <v>4</v>
      </c>
      <c r="N746" s="45" t="s">
        <v>2915</v>
      </c>
    </row>
    <row r="747" spans="1:14" ht="90">
      <c r="A747" s="45" t="s">
        <v>2922</v>
      </c>
      <c r="B747" s="45" t="s">
        <v>3102</v>
      </c>
      <c r="C747" s="45" t="s">
        <v>10</v>
      </c>
      <c r="D747" s="45" t="s">
        <v>604</v>
      </c>
      <c r="E747" s="45" t="s">
        <v>3079</v>
      </c>
      <c r="F747" s="45" t="s">
        <v>2923</v>
      </c>
      <c r="G747" s="45" t="s">
        <v>2924</v>
      </c>
      <c r="H747" s="45" t="s">
        <v>674</v>
      </c>
      <c r="I747" s="45" t="s">
        <v>724</v>
      </c>
      <c r="J747" s="45" t="s">
        <v>2218</v>
      </c>
      <c r="K747" s="45" t="s">
        <v>3045</v>
      </c>
      <c r="L747" s="46">
        <v>0</v>
      </c>
      <c r="M747" s="46">
        <v>3</v>
      </c>
      <c r="N747" s="45" t="s">
        <v>2218</v>
      </c>
    </row>
    <row r="748" spans="1:14" ht="105">
      <c r="A748" s="45" t="s">
        <v>2925</v>
      </c>
      <c r="B748" s="45" t="s">
        <v>3114</v>
      </c>
      <c r="C748" s="45" t="s">
        <v>16</v>
      </c>
      <c r="D748" s="45" t="s">
        <v>604</v>
      </c>
      <c r="E748" s="45" t="s">
        <v>3100</v>
      </c>
      <c r="F748" s="45" t="s">
        <v>2926</v>
      </c>
      <c r="G748" s="45" t="s">
        <v>2927</v>
      </c>
      <c r="H748" s="45" t="s">
        <v>613</v>
      </c>
      <c r="I748" s="45" t="s">
        <v>812</v>
      </c>
      <c r="J748" s="45" t="s">
        <v>3167</v>
      </c>
      <c r="K748" s="45" t="s">
        <v>3045</v>
      </c>
      <c r="L748" s="46">
        <v>0</v>
      </c>
      <c r="M748" s="46">
        <v>0</v>
      </c>
      <c r="N748" s="45" t="s">
        <v>3167</v>
      </c>
    </row>
    <row r="749" spans="1:14" ht="75">
      <c r="A749" s="45" t="s">
        <v>2928</v>
      </c>
      <c r="B749" s="45" t="s">
        <v>3114</v>
      </c>
      <c r="C749" s="45" t="s">
        <v>12</v>
      </c>
      <c r="D749" s="45" t="s">
        <v>604</v>
      </c>
      <c r="E749" s="45" t="s">
        <v>3100</v>
      </c>
      <c r="F749" s="45" t="s">
        <v>2929</v>
      </c>
      <c r="G749" s="45" t="s">
        <v>2930</v>
      </c>
      <c r="H749" s="45" t="s">
        <v>651</v>
      </c>
      <c r="I749" s="45" t="s">
        <v>812</v>
      </c>
      <c r="J749" s="45" t="s">
        <v>888</v>
      </c>
      <c r="K749" s="45" t="s">
        <v>3095</v>
      </c>
      <c r="L749" s="46">
        <v>0</v>
      </c>
      <c r="M749" s="46">
        <v>3</v>
      </c>
      <c r="N749" s="45" t="s">
        <v>888</v>
      </c>
    </row>
    <row r="750" spans="1:14" ht="90">
      <c r="A750" s="45" t="s">
        <v>2931</v>
      </c>
      <c r="B750" s="45" t="s">
        <v>3094</v>
      </c>
      <c r="C750" s="45" t="s">
        <v>30</v>
      </c>
      <c r="D750" s="45" t="s">
        <v>604</v>
      </c>
      <c r="E750" s="45" t="s">
        <v>3100</v>
      </c>
      <c r="F750" s="45" t="s">
        <v>2932</v>
      </c>
      <c r="G750" s="45" t="s">
        <v>2933</v>
      </c>
      <c r="H750" s="45" t="s">
        <v>662</v>
      </c>
      <c r="I750" s="45" t="s">
        <v>812</v>
      </c>
      <c r="J750" s="45" t="s">
        <v>2248</v>
      </c>
      <c r="K750" s="45" t="s">
        <v>3083</v>
      </c>
      <c r="L750" s="46">
        <v>0</v>
      </c>
      <c r="M750" s="46">
        <v>3</v>
      </c>
      <c r="N750" s="45" t="s">
        <v>2248</v>
      </c>
    </row>
    <row r="751" spans="1:14" ht="75">
      <c r="A751" s="45" t="s">
        <v>2934</v>
      </c>
      <c r="B751" s="45" t="s">
        <v>3094</v>
      </c>
      <c r="C751" s="45" t="s">
        <v>9</v>
      </c>
      <c r="D751" s="45" t="s">
        <v>604</v>
      </c>
      <c r="E751" s="45" t="s">
        <v>3100</v>
      </c>
      <c r="F751" s="45" t="s">
        <v>2935</v>
      </c>
      <c r="G751" s="45" t="s">
        <v>2936</v>
      </c>
      <c r="H751" s="45" t="s">
        <v>656</v>
      </c>
      <c r="I751" s="45" t="s">
        <v>812</v>
      </c>
      <c r="J751" s="45" t="s">
        <v>2629</v>
      </c>
      <c r="K751" s="45" t="s">
        <v>3083</v>
      </c>
      <c r="L751" s="46">
        <v>0</v>
      </c>
      <c r="M751" s="46">
        <v>4</v>
      </c>
      <c r="N751" s="45" t="s">
        <v>2629</v>
      </c>
    </row>
    <row r="752" spans="1:14" ht="120">
      <c r="A752" s="45" t="s">
        <v>2937</v>
      </c>
      <c r="B752" s="45" t="s">
        <v>3102</v>
      </c>
      <c r="C752" s="45" t="s">
        <v>14</v>
      </c>
      <c r="D752" s="45" t="s">
        <v>604</v>
      </c>
      <c r="E752" s="45" t="s">
        <v>3079</v>
      </c>
      <c r="F752" s="45" t="s">
        <v>2938</v>
      </c>
      <c r="G752" s="45" t="s">
        <v>2939</v>
      </c>
      <c r="H752" s="45" t="s">
        <v>621</v>
      </c>
      <c r="I752" s="45" t="s">
        <v>715</v>
      </c>
      <c r="J752" s="45" t="s">
        <v>1365</v>
      </c>
      <c r="K752" s="45" t="s">
        <v>3080</v>
      </c>
      <c r="L752" s="46">
        <v>0</v>
      </c>
      <c r="M752" s="46">
        <v>3</v>
      </c>
      <c r="N752" s="45" t="s">
        <v>1365</v>
      </c>
    </row>
    <row r="753" spans="1:14" ht="75">
      <c r="A753" s="45" t="s">
        <v>2940</v>
      </c>
      <c r="B753" s="45" t="s">
        <v>3094</v>
      </c>
      <c r="C753" s="45" t="s">
        <v>29</v>
      </c>
      <c r="D753" s="45" t="s">
        <v>604</v>
      </c>
      <c r="E753" s="45" t="s">
        <v>3079</v>
      </c>
      <c r="F753" s="45" t="s">
        <v>2941</v>
      </c>
      <c r="G753" s="45" t="s">
        <v>2942</v>
      </c>
      <c r="H753" s="45" t="s">
        <v>610</v>
      </c>
      <c r="I753" s="45" t="s">
        <v>812</v>
      </c>
      <c r="J753" s="45" t="s">
        <v>2943</v>
      </c>
      <c r="K753" s="45" t="s">
        <v>3083</v>
      </c>
      <c r="L753" s="46">
        <v>0</v>
      </c>
      <c r="M753" s="46">
        <v>3</v>
      </c>
      <c r="N753" s="45" t="s">
        <v>2943</v>
      </c>
    </row>
    <row r="754" spans="1:14" ht="60">
      <c r="A754" s="45" t="s">
        <v>2944</v>
      </c>
      <c r="B754" s="45" t="s">
        <v>3114</v>
      </c>
      <c r="C754" s="45" t="s">
        <v>657</v>
      </c>
      <c r="D754" s="45" t="s">
        <v>604</v>
      </c>
      <c r="E754" s="45" t="s">
        <v>3100</v>
      </c>
      <c r="F754" s="45" t="s">
        <v>2945</v>
      </c>
      <c r="G754" s="45" t="s">
        <v>2946</v>
      </c>
      <c r="H754" s="45" t="s">
        <v>658</v>
      </c>
      <c r="I754" s="45" t="s">
        <v>812</v>
      </c>
      <c r="J754" s="45" t="s">
        <v>2947</v>
      </c>
      <c r="K754" s="45" t="s">
        <v>3083</v>
      </c>
      <c r="L754" s="46">
        <v>0</v>
      </c>
      <c r="M754" s="46">
        <v>3</v>
      </c>
      <c r="N754" s="45" t="s">
        <v>2947</v>
      </c>
    </row>
    <row r="755" spans="1:14" ht="90">
      <c r="A755" s="45" t="s">
        <v>2948</v>
      </c>
      <c r="B755" s="45" t="s">
        <v>3112</v>
      </c>
      <c r="C755" s="45" t="s">
        <v>11</v>
      </c>
      <c r="D755" s="45" t="s">
        <v>604</v>
      </c>
      <c r="E755" s="45" t="s">
        <v>3100</v>
      </c>
      <c r="F755" s="45" t="s">
        <v>2949</v>
      </c>
      <c r="G755" s="45" t="s">
        <v>2950</v>
      </c>
      <c r="H755" s="45" t="s">
        <v>35</v>
      </c>
      <c r="I755" s="45" t="s">
        <v>812</v>
      </c>
      <c r="J755" s="45" t="s">
        <v>2943</v>
      </c>
      <c r="K755" s="45" t="s">
        <v>3083</v>
      </c>
      <c r="L755" s="46">
        <v>0</v>
      </c>
      <c r="M755" s="46">
        <v>3</v>
      </c>
      <c r="N755" s="45" t="s">
        <v>2943</v>
      </c>
    </row>
    <row r="756" spans="1:14" ht="135">
      <c r="A756" s="45" t="s">
        <v>2951</v>
      </c>
      <c r="B756" s="45" t="s">
        <v>3112</v>
      </c>
      <c r="C756" s="45" t="s">
        <v>29</v>
      </c>
      <c r="D756" s="45" t="s">
        <v>604</v>
      </c>
      <c r="E756" s="45" t="s">
        <v>3079</v>
      </c>
      <c r="F756" s="45" t="s">
        <v>2952</v>
      </c>
      <c r="G756" s="45" t="s">
        <v>2953</v>
      </c>
      <c r="H756" s="45" t="s">
        <v>617</v>
      </c>
      <c r="I756" s="45" t="s">
        <v>666</v>
      </c>
      <c r="J756" s="45" t="s">
        <v>2943</v>
      </c>
      <c r="K756" s="45" t="s">
        <v>3083</v>
      </c>
      <c r="L756" s="46">
        <v>0</v>
      </c>
      <c r="M756" s="46">
        <v>3</v>
      </c>
      <c r="N756" s="45" t="s">
        <v>2943</v>
      </c>
    </row>
    <row r="757" spans="1:14" ht="60">
      <c r="A757" s="45" t="s">
        <v>2954</v>
      </c>
      <c r="B757" s="45" t="s">
        <v>3112</v>
      </c>
      <c r="C757" s="45" t="s">
        <v>11</v>
      </c>
      <c r="D757" s="45" t="s">
        <v>604</v>
      </c>
      <c r="E757" s="45" t="s">
        <v>3079</v>
      </c>
      <c r="F757" s="45" t="s">
        <v>2955</v>
      </c>
      <c r="G757" s="45" t="s">
        <v>2956</v>
      </c>
      <c r="H757" s="45" t="s">
        <v>649</v>
      </c>
      <c r="I757" s="45" t="s">
        <v>650</v>
      </c>
      <c r="J757" s="45" t="s">
        <v>2943</v>
      </c>
      <c r="K757" s="45" t="s">
        <v>3080</v>
      </c>
      <c r="L757" s="46">
        <v>0</v>
      </c>
      <c r="M757" s="46">
        <v>3</v>
      </c>
      <c r="N757" s="45" t="s">
        <v>2943</v>
      </c>
    </row>
    <row r="758" spans="1:14" ht="120">
      <c r="A758" s="45" t="s">
        <v>2957</v>
      </c>
      <c r="B758" s="45" t="s">
        <v>3130</v>
      </c>
      <c r="C758" s="45" t="s">
        <v>29</v>
      </c>
      <c r="D758" s="45" t="s">
        <v>604</v>
      </c>
      <c r="E758" s="45" t="s">
        <v>3079</v>
      </c>
      <c r="F758" s="45" t="s">
        <v>2958</v>
      </c>
      <c r="G758" s="45" t="s">
        <v>2959</v>
      </c>
      <c r="H758" s="45" t="s">
        <v>610</v>
      </c>
      <c r="I758" s="45" t="s">
        <v>720</v>
      </c>
      <c r="J758" s="45" t="s">
        <v>2943</v>
      </c>
      <c r="K758" s="45" t="s">
        <v>3095</v>
      </c>
      <c r="L758" s="46">
        <v>0</v>
      </c>
      <c r="M758" s="46">
        <v>3</v>
      </c>
      <c r="N758" s="45" t="s">
        <v>2943</v>
      </c>
    </row>
    <row r="759" spans="1:14" ht="90">
      <c r="A759" s="45" t="s">
        <v>2960</v>
      </c>
      <c r="B759" s="45" t="s">
        <v>3130</v>
      </c>
      <c r="C759" s="45" t="s">
        <v>30</v>
      </c>
      <c r="D759" s="45" t="s">
        <v>604</v>
      </c>
      <c r="E759" s="45" t="s">
        <v>3100</v>
      </c>
      <c r="F759" s="45" t="s">
        <v>2961</v>
      </c>
      <c r="G759" s="45" t="s">
        <v>2962</v>
      </c>
      <c r="H759" s="45" t="s">
        <v>662</v>
      </c>
      <c r="I759" s="45" t="s">
        <v>812</v>
      </c>
      <c r="J759" s="45" t="s">
        <v>2753</v>
      </c>
      <c r="K759" s="45" t="s">
        <v>3083</v>
      </c>
      <c r="L759" s="46">
        <v>0</v>
      </c>
      <c r="M759" s="46">
        <v>3</v>
      </c>
      <c r="N759" s="45" t="s">
        <v>2753</v>
      </c>
    </row>
    <row r="760" spans="1:14" ht="75">
      <c r="A760" s="45" t="s">
        <v>2963</v>
      </c>
      <c r="B760" s="45" t="s">
        <v>3130</v>
      </c>
      <c r="C760" s="45" t="s">
        <v>601</v>
      </c>
      <c r="D760" s="45" t="s">
        <v>604</v>
      </c>
      <c r="E760" s="45" t="s">
        <v>3144</v>
      </c>
      <c r="F760" s="45" t="s">
        <v>2964</v>
      </c>
      <c r="G760" s="45" t="s">
        <v>2965</v>
      </c>
      <c r="H760" s="45" t="s">
        <v>680</v>
      </c>
      <c r="I760" s="45" t="s">
        <v>812</v>
      </c>
      <c r="J760" s="45" t="s">
        <v>2943</v>
      </c>
      <c r="K760" s="45" t="s">
        <v>3083</v>
      </c>
      <c r="L760" s="46">
        <v>0</v>
      </c>
      <c r="M760" s="46">
        <v>3</v>
      </c>
      <c r="N760" s="45" t="s">
        <v>2943</v>
      </c>
    </row>
    <row r="761" spans="1:14" ht="75">
      <c r="A761" s="45" t="s">
        <v>2966</v>
      </c>
      <c r="B761" s="45" t="s">
        <v>3114</v>
      </c>
      <c r="C761" s="45" t="s">
        <v>602</v>
      </c>
      <c r="D761" s="45" t="s">
        <v>604</v>
      </c>
      <c r="E761" s="45" t="s">
        <v>3082</v>
      </c>
      <c r="F761" s="45" t="s">
        <v>2967</v>
      </c>
      <c r="G761" s="45" t="s">
        <v>2968</v>
      </c>
      <c r="H761" s="45" t="s">
        <v>628</v>
      </c>
      <c r="I761" s="45" t="s">
        <v>629</v>
      </c>
      <c r="J761" s="45" t="s">
        <v>3168</v>
      </c>
      <c r="K761" s="45" t="s">
        <v>3083</v>
      </c>
      <c r="L761" s="46">
        <v>0</v>
      </c>
      <c r="M761" s="46">
        <v>2</v>
      </c>
      <c r="N761" s="45" t="s">
        <v>3168</v>
      </c>
    </row>
    <row r="762" spans="1:14" ht="60">
      <c r="A762" s="45" t="s">
        <v>2970</v>
      </c>
      <c r="B762" s="45" t="s">
        <v>3112</v>
      </c>
      <c r="C762" s="45" t="s">
        <v>15</v>
      </c>
      <c r="D762" s="45" t="s">
        <v>604</v>
      </c>
      <c r="E762" s="45" t="s">
        <v>3079</v>
      </c>
      <c r="F762" s="45" t="s">
        <v>2971</v>
      </c>
      <c r="G762" s="45" t="s">
        <v>2972</v>
      </c>
      <c r="H762" s="45" t="s">
        <v>642</v>
      </c>
      <c r="I762" s="45" t="s">
        <v>812</v>
      </c>
      <c r="J762" s="45" t="s">
        <v>2973</v>
      </c>
      <c r="K762" s="45" t="s">
        <v>3086</v>
      </c>
      <c r="L762" s="46">
        <v>0</v>
      </c>
      <c r="M762" s="46">
        <v>3</v>
      </c>
      <c r="N762" s="45" t="s">
        <v>2973</v>
      </c>
    </row>
    <row r="763" spans="1:14" ht="60">
      <c r="A763" s="45" t="s">
        <v>2974</v>
      </c>
      <c r="B763" s="45" t="s">
        <v>3130</v>
      </c>
      <c r="C763" s="45" t="s">
        <v>18</v>
      </c>
      <c r="D763" s="45" t="s">
        <v>604</v>
      </c>
      <c r="E763" s="45" t="s">
        <v>3100</v>
      </c>
      <c r="F763" s="45" t="s">
        <v>2975</v>
      </c>
      <c r="G763" s="45" t="s">
        <v>2976</v>
      </c>
      <c r="H763" s="45" t="s">
        <v>633</v>
      </c>
      <c r="I763" s="45" t="s">
        <v>812</v>
      </c>
      <c r="J763" s="45" t="s">
        <v>2969</v>
      </c>
      <c r="K763" s="45" t="s">
        <v>3083</v>
      </c>
      <c r="L763" s="46">
        <v>0</v>
      </c>
      <c r="M763" s="46">
        <v>2</v>
      </c>
      <c r="N763" s="45" t="s">
        <v>2969</v>
      </c>
    </row>
    <row r="764" spans="1:14" ht="90">
      <c r="A764" s="45" t="s">
        <v>2977</v>
      </c>
      <c r="B764" s="45" t="s">
        <v>3130</v>
      </c>
      <c r="C764" s="45" t="s">
        <v>30</v>
      </c>
      <c r="D764" s="45" t="s">
        <v>604</v>
      </c>
      <c r="E764" s="45" t="s">
        <v>3100</v>
      </c>
      <c r="F764" s="45" t="s">
        <v>2978</v>
      </c>
      <c r="G764" s="45" t="s">
        <v>2979</v>
      </c>
      <c r="H764" s="45" t="s">
        <v>662</v>
      </c>
      <c r="I764" s="45" t="s">
        <v>812</v>
      </c>
      <c r="J764" s="45" t="s">
        <v>2980</v>
      </c>
      <c r="K764" s="45" t="s">
        <v>3083</v>
      </c>
      <c r="L764" s="46">
        <v>0</v>
      </c>
      <c r="M764" s="46">
        <v>2</v>
      </c>
      <c r="N764" s="45" t="s">
        <v>2980</v>
      </c>
    </row>
    <row r="765" spans="1:14" ht="90">
      <c r="A765" s="45" t="s">
        <v>2981</v>
      </c>
      <c r="B765" s="45" t="s">
        <v>3102</v>
      </c>
      <c r="C765" s="45" t="s">
        <v>29</v>
      </c>
      <c r="D765" s="45" t="s">
        <v>604</v>
      </c>
      <c r="E765" s="45" t="s">
        <v>3079</v>
      </c>
      <c r="F765" s="45" t="s">
        <v>2982</v>
      </c>
      <c r="G765" s="45" t="s">
        <v>2983</v>
      </c>
      <c r="H765" s="45" t="s">
        <v>617</v>
      </c>
      <c r="I765" s="45" t="s">
        <v>618</v>
      </c>
      <c r="J765" s="45" t="s">
        <v>3043</v>
      </c>
      <c r="K765" s="45" t="s">
        <v>3045</v>
      </c>
      <c r="L765" s="46">
        <v>0</v>
      </c>
      <c r="M765" s="46">
        <v>1</v>
      </c>
      <c r="N765" s="45" t="s">
        <v>3043</v>
      </c>
    </row>
    <row r="766" spans="1:14" ht="90">
      <c r="A766" s="45" t="s">
        <v>2985</v>
      </c>
      <c r="B766" s="45" t="s">
        <v>3130</v>
      </c>
      <c r="C766" s="45" t="s">
        <v>30</v>
      </c>
      <c r="D766" s="45" t="s">
        <v>604</v>
      </c>
      <c r="E766" s="45" t="s">
        <v>3079</v>
      </c>
      <c r="F766" s="45" t="s">
        <v>2986</v>
      </c>
      <c r="G766" s="45" t="s">
        <v>2987</v>
      </c>
      <c r="H766" s="45" t="s">
        <v>662</v>
      </c>
      <c r="I766" s="45" t="s">
        <v>812</v>
      </c>
      <c r="J766" s="45" t="s">
        <v>2984</v>
      </c>
      <c r="K766" s="45" t="s">
        <v>3080</v>
      </c>
      <c r="L766" s="46">
        <v>0</v>
      </c>
      <c r="M766" s="46">
        <v>2</v>
      </c>
      <c r="N766" s="45" t="s">
        <v>2984</v>
      </c>
    </row>
    <row r="767" spans="1:14" ht="90">
      <c r="A767" s="45" t="s">
        <v>3049</v>
      </c>
      <c r="B767" s="45" t="s">
        <v>3130</v>
      </c>
      <c r="C767" s="45" t="s">
        <v>30</v>
      </c>
      <c r="D767" s="45" t="s">
        <v>604</v>
      </c>
      <c r="E767" s="45" t="s">
        <v>3082</v>
      </c>
      <c r="F767" s="45" t="s">
        <v>3050</v>
      </c>
      <c r="G767" s="45" t="s">
        <v>3051</v>
      </c>
      <c r="H767" s="45" t="s">
        <v>662</v>
      </c>
      <c r="I767" s="45" t="s">
        <v>812</v>
      </c>
      <c r="J767" s="45" t="s">
        <v>3052</v>
      </c>
      <c r="K767" s="45" t="s">
        <v>3083</v>
      </c>
      <c r="L767" s="46">
        <v>0</v>
      </c>
      <c r="M767" s="46">
        <v>1</v>
      </c>
      <c r="N767" s="45" t="s">
        <v>3052</v>
      </c>
    </row>
    <row r="768" spans="1:14" ht="90">
      <c r="A768" s="45" t="s">
        <v>3053</v>
      </c>
      <c r="B768" s="45" t="s">
        <v>3130</v>
      </c>
      <c r="C768" s="45" t="s">
        <v>30</v>
      </c>
      <c r="D768" s="45" t="s">
        <v>604</v>
      </c>
      <c r="E768" s="45" t="s">
        <v>3082</v>
      </c>
      <c r="F768" s="45" t="s">
        <v>3054</v>
      </c>
      <c r="G768" s="45" t="s">
        <v>3055</v>
      </c>
      <c r="H768" s="45" t="s">
        <v>662</v>
      </c>
      <c r="I768" s="45" t="s">
        <v>812</v>
      </c>
      <c r="J768" s="45" t="s">
        <v>3052</v>
      </c>
      <c r="K768" s="45" t="s">
        <v>3083</v>
      </c>
      <c r="L768" s="46">
        <v>0</v>
      </c>
      <c r="M768" s="46">
        <v>1</v>
      </c>
      <c r="N768" s="45" t="s">
        <v>3052</v>
      </c>
    </row>
    <row r="769" spans="1:14" ht="75">
      <c r="A769" s="45" t="s">
        <v>3056</v>
      </c>
      <c r="B769" s="45" t="s">
        <v>3114</v>
      </c>
      <c r="C769" s="45" t="s">
        <v>9</v>
      </c>
      <c r="D769" s="45" t="s">
        <v>604</v>
      </c>
      <c r="E769" s="45" t="s">
        <v>3082</v>
      </c>
      <c r="F769" s="45" t="s">
        <v>3057</v>
      </c>
      <c r="G769" s="45" t="s">
        <v>3058</v>
      </c>
      <c r="H769" s="45" t="s">
        <v>656</v>
      </c>
      <c r="I769" s="45" t="s">
        <v>812</v>
      </c>
      <c r="J769" s="45" t="s">
        <v>3025</v>
      </c>
      <c r="K769" s="45" t="s">
        <v>3083</v>
      </c>
      <c r="L769" s="46">
        <v>0</v>
      </c>
      <c r="M769" s="46">
        <v>2</v>
      </c>
      <c r="N769" s="45" t="s">
        <v>3025</v>
      </c>
    </row>
    <row r="770" spans="1:14" ht="45">
      <c r="A770" s="45" t="s">
        <v>3059</v>
      </c>
      <c r="B770" s="45" t="s">
        <v>3102</v>
      </c>
      <c r="C770" s="45" t="s">
        <v>14</v>
      </c>
      <c r="D770" s="45" t="s">
        <v>604</v>
      </c>
      <c r="E770" s="45" t="s">
        <v>3079</v>
      </c>
      <c r="F770" s="45" t="s">
        <v>3060</v>
      </c>
      <c r="G770" s="45" t="s">
        <v>3061</v>
      </c>
      <c r="H770" s="45" t="s">
        <v>607</v>
      </c>
      <c r="I770" s="45" t="s">
        <v>812</v>
      </c>
      <c r="J770" s="45" t="s">
        <v>3031</v>
      </c>
      <c r="K770" s="45" t="s">
        <v>3080</v>
      </c>
      <c r="L770" s="46">
        <v>0</v>
      </c>
      <c r="M770" s="46">
        <v>1</v>
      </c>
      <c r="N770" s="45" t="s">
        <v>3031</v>
      </c>
    </row>
    <row r="771" spans="1:14" ht="60">
      <c r="A771" s="45" t="s">
        <v>3062</v>
      </c>
      <c r="B771" s="45" t="s">
        <v>3102</v>
      </c>
      <c r="C771" s="45" t="s">
        <v>11</v>
      </c>
      <c r="D771" s="45" t="s">
        <v>604</v>
      </c>
      <c r="E771" s="45" t="s">
        <v>3079</v>
      </c>
      <c r="F771" s="45" t="s">
        <v>3063</v>
      </c>
      <c r="G771" s="45" t="s">
        <v>3064</v>
      </c>
      <c r="H771" s="45" t="s">
        <v>641</v>
      </c>
      <c r="I771" s="45" t="s">
        <v>812</v>
      </c>
      <c r="J771" s="45" t="s">
        <v>3031</v>
      </c>
      <c r="K771" s="45" t="s">
        <v>3086</v>
      </c>
      <c r="L771" s="46">
        <v>0</v>
      </c>
      <c r="M771" s="46">
        <v>1</v>
      </c>
      <c r="N771" s="45" t="s">
        <v>3031</v>
      </c>
    </row>
    <row r="772" spans="1:14" ht="45">
      <c r="A772" s="45" t="s">
        <v>3169</v>
      </c>
      <c r="B772" s="45" t="s">
        <v>3102</v>
      </c>
      <c r="C772" s="45" t="s">
        <v>13</v>
      </c>
      <c r="D772" s="45" t="s">
        <v>604</v>
      </c>
      <c r="E772" s="45" t="s">
        <v>3079</v>
      </c>
      <c r="F772" s="45" t="s">
        <v>3170</v>
      </c>
      <c r="G772" s="45" t="s">
        <v>3171</v>
      </c>
      <c r="H772" s="45" t="s">
        <v>605</v>
      </c>
      <c r="I772" s="45" t="s">
        <v>606</v>
      </c>
      <c r="J772" s="45" t="s">
        <v>3172</v>
      </c>
      <c r="K772" s="45" t="s">
        <v>3080</v>
      </c>
      <c r="L772" s="46">
        <v>0</v>
      </c>
      <c r="M772" s="46">
        <v>0</v>
      </c>
      <c r="N772" s="45" t="s">
        <v>3172</v>
      </c>
    </row>
    <row r="773" spans="1:14" ht="75">
      <c r="A773" s="45" t="s">
        <v>3173</v>
      </c>
      <c r="B773" s="45" t="s">
        <v>3112</v>
      </c>
      <c r="C773" s="45" t="s">
        <v>17</v>
      </c>
      <c r="D773" s="45" t="s">
        <v>604</v>
      </c>
      <c r="E773" s="45" t="s">
        <v>3146</v>
      </c>
      <c r="F773" s="45" t="s">
        <v>3174</v>
      </c>
      <c r="G773" s="45" t="s">
        <v>3175</v>
      </c>
      <c r="H773" s="45" t="s">
        <v>623</v>
      </c>
      <c r="I773" s="45" t="s">
        <v>812</v>
      </c>
      <c r="J773" s="45" t="s">
        <v>3031</v>
      </c>
      <c r="K773" s="45" t="s">
        <v>3083</v>
      </c>
      <c r="L773" s="46">
        <v>0</v>
      </c>
      <c r="M773" s="46">
        <v>1</v>
      </c>
      <c r="N773" s="45" t="s">
        <v>3031</v>
      </c>
    </row>
    <row r="774" spans="1:14" ht="75">
      <c r="A774" s="45" t="s">
        <v>3176</v>
      </c>
      <c r="B774" s="45" t="s">
        <v>3130</v>
      </c>
      <c r="C774" s="45" t="s">
        <v>17</v>
      </c>
      <c r="D774" s="45" t="s">
        <v>604</v>
      </c>
      <c r="E774" s="45" t="s">
        <v>3146</v>
      </c>
      <c r="F774" s="45" t="s">
        <v>3177</v>
      </c>
      <c r="G774" s="45" t="s">
        <v>3178</v>
      </c>
      <c r="H774" s="45" t="s">
        <v>623</v>
      </c>
      <c r="I774" s="45" t="s">
        <v>812</v>
      </c>
      <c r="J774" s="45" t="s">
        <v>3031</v>
      </c>
      <c r="K774" s="45" t="s">
        <v>3083</v>
      </c>
      <c r="L774" s="46">
        <v>0</v>
      </c>
      <c r="M774" s="46">
        <v>1</v>
      </c>
      <c r="N774" s="45" t="s">
        <v>3031</v>
      </c>
    </row>
    <row r="775" spans="1:14" ht="75">
      <c r="A775" s="45" t="s">
        <v>3179</v>
      </c>
      <c r="B775" s="45" t="s">
        <v>3130</v>
      </c>
      <c r="C775" s="45" t="s">
        <v>17</v>
      </c>
      <c r="D775" s="45" t="s">
        <v>604</v>
      </c>
      <c r="E775" s="45" t="s">
        <v>3143</v>
      </c>
      <c r="F775" s="45" t="s">
        <v>3180</v>
      </c>
      <c r="G775" s="45" t="s">
        <v>3181</v>
      </c>
      <c r="H775" s="45" t="s">
        <v>623</v>
      </c>
      <c r="I775" s="45" t="s">
        <v>812</v>
      </c>
      <c r="J775" s="45" t="s">
        <v>3031</v>
      </c>
      <c r="K775" s="45" t="s">
        <v>3083</v>
      </c>
      <c r="L775" s="46">
        <v>0</v>
      </c>
      <c r="M775" s="46">
        <v>1</v>
      </c>
      <c r="N775" s="45" t="s">
        <v>3031</v>
      </c>
    </row>
    <row r="776" spans="1:14" ht="75">
      <c r="A776" s="45" t="s">
        <v>3182</v>
      </c>
      <c r="B776" s="45" t="s">
        <v>3130</v>
      </c>
      <c r="C776" s="45" t="s">
        <v>17</v>
      </c>
      <c r="D776" s="45" t="s">
        <v>604</v>
      </c>
      <c r="E776" s="45" t="s">
        <v>3143</v>
      </c>
      <c r="F776" s="45" t="s">
        <v>3183</v>
      </c>
      <c r="G776" s="45" t="s">
        <v>3184</v>
      </c>
      <c r="H776" s="45" t="s">
        <v>623</v>
      </c>
      <c r="I776" s="45" t="s">
        <v>812</v>
      </c>
      <c r="J776" s="45" t="s">
        <v>3031</v>
      </c>
      <c r="K776" s="45" t="s">
        <v>3083</v>
      </c>
      <c r="L776" s="46">
        <v>0</v>
      </c>
      <c r="M776" s="46">
        <v>1</v>
      </c>
      <c r="N776" s="45" t="s">
        <v>3031</v>
      </c>
    </row>
    <row r="777" spans="1:14" ht="60">
      <c r="A777" s="45" t="s">
        <v>3185</v>
      </c>
      <c r="B777" s="45" t="s">
        <v>3102</v>
      </c>
      <c r="C777" s="45" t="s">
        <v>13</v>
      </c>
      <c r="D777" s="45" t="s">
        <v>604</v>
      </c>
      <c r="E777" s="45" t="s">
        <v>3079</v>
      </c>
      <c r="F777" s="45" t="s">
        <v>3186</v>
      </c>
      <c r="G777" s="45" t="s">
        <v>3187</v>
      </c>
      <c r="H777" s="45" t="s">
        <v>605</v>
      </c>
      <c r="I777" s="45" t="s">
        <v>606</v>
      </c>
      <c r="J777" s="45" t="s">
        <v>3167</v>
      </c>
      <c r="K777" s="45" t="s">
        <v>3045</v>
      </c>
      <c r="L777" s="46">
        <v>0</v>
      </c>
      <c r="M777" s="46">
        <v>0</v>
      </c>
      <c r="N777" s="45" t="s">
        <v>3167</v>
      </c>
    </row>
    <row r="778" spans="1:14" ht="75">
      <c r="A778" s="45" t="s">
        <v>3188</v>
      </c>
      <c r="B778" s="45" t="s">
        <v>3106</v>
      </c>
      <c r="C778" s="45" t="s">
        <v>29</v>
      </c>
      <c r="D778" s="45" t="s">
        <v>604</v>
      </c>
      <c r="E778" s="45" t="s">
        <v>3081</v>
      </c>
      <c r="F778" s="45" t="s">
        <v>3189</v>
      </c>
      <c r="G778" s="45" t="s">
        <v>3190</v>
      </c>
      <c r="H778" s="45" t="s">
        <v>611</v>
      </c>
      <c r="I778" s="45" t="s">
        <v>812</v>
      </c>
      <c r="J778" s="45" t="s">
        <v>3191</v>
      </c>
      <c r="K778" s="45" t="s">
        <v>3045</v>
      </c>
      <c r="L778" s="46">
        <v>0</v>
      </c>
      <c r="M778" s="46">
        <v>0</v>
      </c>
      <c r="N778" s="45" t="s">
        <v>3191</v>
      </c>
    </row>
    <row r="779" spans="1:14" ht="75">
      <c r="A779" s="45" t="s">
        <v>3192</v>
      </c>
      <c r="B779" s="45" t="s">
        <v>3114</v>
      </c>
      <c r="C779" s="45" t="s">
        <v>602</v>
      </c>
      <c r="D779" s="45" t="s">
        <v>604</v>
      </c>
      <c r="E779" s="45" t="s">
        <v>3100</v>
      </c>
      <c r="F779" s="45" t="s">
        <v>3193</v>
      </c>
      <c r="G779" s="45" t="s">
        <v>3194</v>
      </c>
      <c r="H779" s="45" t="s">
        <v>626</v>
      </c>
      <c r="I779" s="45" t="s">
        <v>627</v>
      </c>
      <c r="J779" s="45" t="s">
        <v>2753</v>
      </c>
      <c r="K779" s="45" t="s">
        <v>3045</v>
      </c>
      <c r="L779" s="46">
        <v>0</v>
      </c>
      <c r="M779" s="46">
        <v>3</v>
      </c>
      <c r="N779" s="45" t="s">
        <v>2753</v>
      </c>
    </row>
    <row r="780" spans="1:14" ht="75">
      <c r="A780" s="45" t="s">
        <v>3195</v>
      </c>
      <c r="B780" s="45" t="s">
        <v>3114</v>
      </c>
      <c r="C780" s="45" t="s">
        <v>602</v>
      </c>
      <c r="D780" s="45" t="s">
        <v>604</v>
      </c>
      <c r="E780" s="45" t="s">
        <v>3100</v>
      </c>
      <c r="F780" s="45" t="s">
        <v>3196</v>
      </c>
      <c r="G780" s="45" t="s">
        <v>3197</v>
      </c>
      <c r="H780" s="45" t="s">
        <v>660</v>
      </c>
      <c r="I780" s="45" t="s">
        <v>812</v>
      </c>
      <c r="J780" s="45" t="s">
        <v>2969</v>
      </c>
      <c r="K780" s="45" t="s">
        <v>3045</v>
      </c>
      <c r="L780" s="46">
        <v>0</v>
      </c>
      <c r="M780" s="46">
        <v>2</v>
      </c>
      <c r="N780" s="45" t="s">
        <v>2969</v>
      </c>
    </row>
    <row r="781" spans="1:14" ht="75">
      <c r="A781" s="45" t="s">
        <v>3198</v>
      </c>
      <c r="B781" s="45" t="s">
        <v>3112</v>
      </c>
      <c r="C781" s="45" t="s">
        <v>9</v>
      </c>
      <c r="D781" s="45" t="s">
        <v>604</v>
      </c>
      <c r="E781" s="45" t="s">
        <v>3100</v>
      </c>
      <c r="F781" s="45" t="s">
        <v>3199</v>
      </c>
      <c r="G781" s="45" t="s">
        <v>3200</v>
      </c>
      <c r="H781" s="45" t="s">
        <v>656</v>
      </c>
      <c r="I781" s="45" t="s">
        <v>812</v>
      </c>
      <c r="J781" s="45" t="s">
        <v>3167</v>
      </c>
      <c r="K781" s="45" t="s">
        <v>3045</v>
      </c>
      <c r="L781" s="46">
        <v>0</v>
      </c>
      <c r="M781" s="46">
        <v>0</v>
      </c>
      <c r="N781" s="45" t="s">
        <v>3167</v>
      </c>
    </row>
  </sheetData>
  <autoFilter ref="A1:N781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5"/>
  <sheetViews>
    <sheetView workbookViewId="0">
      <selection activeCell="G3" sqref="G3"/>
    </sheetView>
  </sheetViews>
  <sheetFormatPr defaultRowHeight="14.25"/>
  <sheetData>
    <row r="1" spans="1:15" ht="60">
      <c r="A1">
        <v>1</v>
      </c>
      <c r="B1" s="41" t="s">
        <v>727</v>
      </c>
      <c r="C1" s="41" t="s">
        <v>728</v>
      </c>
      <c r="D1" s="41" t="s">
        <v>729</v>
      </c>
      <c r="E1" s="41" t="s">
        <v>712</v>
      </c>
      <c r="F1" s="41" t="s">
        <v>730</v>
      </c>
      <c r="G1" s="41" t="s">
        <v>731</v>
      </c>
      <c r="H1" s="41" t="s">
        <v>596</v>
      </c>
      <c r="I1" s="41" t="s">
        <v>732</v>
      </c>
      <c r="J1" s="41" t="s">
        <v>597</v>
      </c>
      <c r="K1" s="42">
        <v>42552</v>
      </c>
      <c r="L1" s="43" t="s">
        <v>1</v>
      </c>
      <c r="M1" s="41" t="s">
        <v>713</v>
      </c>
      <c r="N1" s="41" t="s">
        <v>733</v>
      </c>
      <c r="O1" s="41"/>
    </row>
    <row r="2" spans="1:15" ht="60">
      <c r="A2">
        <v>2</v>
      </c>
      <c r="B2" s="41" t="s">
        <v>734</v>
      </c>
      <c r="C2" s="41" t="s">
        <v>728</v>
      </c>
      <c r="D2" s="41" t="s">
        <v>729</v>
      </c>
      <c r="E2" s="41" t="s">
        <v>712</v>
      </c>
      <c r="F2" s="41" t="s">
        <v>735</v>
      </c>
      <c r="G2" s="41" t="s">
        <v>736</v>
      </c>
      <c r="H2" s="41" t="s">
        <v>598</v>
      </c>
      <c r="I2" s="41" t="s">
        <v>597</v>
      </c>
      <c r="J2" s="41" t="s">
        <v>597</v>
      </c>
      <c r="K2" s="42">
        <v>42430</v>
      </c>
      <c r="L2" s="43" t="s">
        <v>1</v>
      </c>
      <c r="M2" s="41" t="s">
        <v>713</v>
      </c>
      <c r="N2" s="41" t="s">
        <v>733</v>
      </c>
      <c r="O2" s="41"/>
    </row>
    <row r="3" spans="1:15" ht="45">
      <c r="A3">
        <v>3</v>
      </c>
      <c r="B3" s="41" t="s">
        <v>737</v>
      </c>
      <c r="C3" s="41" t="s">
        <v>728</v>
      </c>
      <c r="D3" s="41" t="s">
        <v>729</v>
      </c>
      <c r="E3" s="41" t="s">
        <v>712</v>
      </c>
      <c r="F3" s="41" t="s">
        <v>735</v>
      </c>
      <c r="G3" s="41" t="s">
        <v>738</v>
      </c>
      <c r="H3" s="41" t="s">
        <v>596</v>
      </c>
      <c r="I3" s="41" t="s">
        <v>597</v>
      </c>
      <c r="J3" s="41" t="s">
        <v>597</v>
      </c>
      <c r="K3" s="42">
        <v>43739</v>
      </c>
      <c r="L3" s="43" t="s">
        <v>1</v>
      </c>
      <c r="M3" s="41" t="s">
        <v>713</v>
      </c>
      <c r="N3" s="41" t="s">
        <v>733</v>
      </c>
      <c r="O3" s="41"/>
    </row>
    <row r="4" spans="1:15" ht="60">
      <c r="A4">
        <v>4</v>
      </c>
      <c r="B4" s="41" t="s">
        <v>739</v>
      </c>
      <c r="C4" s="41" t="s">
        <v>740</v>
      </c>
      <c r="D4" s="41" t="s">
        <v>729</v>
      </c>
      <c r="E4" s="41" t="s">
        <v>712</v>
      </c>
      <c r="F4" s="41" t="s">
        <v>741</v>
      </c>
      <c r="G4" s="41" t="s">
        <v>742</v>
      </c>
      <c r="H4" s="41" t="s">
        <v>599</v>
      </c>
      <c r="I4" s="41" t="s">
        <v>597</v>
      </c>
      <c r="J4" s="41" t="s">
        <v>597</v>
      </c>
      <c r="K4" s="42">
        <v>44200</v>
      </c>
      <c r="L4" s="43" t="s">
        <v>1</v>
      </c>
      <c r="M4" s="41" t="s">
        <v>713</v>
      </c>
      <c r="N4" s="41" t="s">
        <v>733</v>
      </c>
      <c r="O4" s="41"/>
    </row>
    <row r="5" spans="1:15" ht="60">
      <c r="A5">
        <v>5</v>
      </c>
      <c r="B5" s="41" t="s">
        <v>743</v>
      </c>
      <c r="C5" s="41" t="s">
        <v>740</v>
      </c>
      <c r="D5" s="41" t="s">
        <v>729</v>
      </c>
      <c r="E5" s="41" t="s">
        <v>712</v>
      </c>
      <c r="F5" s="41" t="s">
        <v>741</v>
      </c>
      <c r="G5" s="41" t="s">
        <v>744</v>
      </c>
      <c r="H5" s="41" t="s">
        <v>600</v>
      </c>
      <c r="I5" s="41" t="s">
        <v>597</v>
      </c>
      <c r="J5" s="41" t="s">
        <v>597</v>
      </c>
      <c r="K5" s="42">
        <v>43103</v>
      </c>
      <c r="L5" s="43" t="s">
        <v>2</v>
      </c>
      <c r="M5" s="41" t="s">
        <v>713</v>
      </c>
      <c r="N5" s="41" t="s">
        <v>733</v>
      </c>
      <c r="O5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Z30"/>
  <sheetViews>
    <sheetView tabSelected="1" view="pageBreakPreview" zoomScaleNormal="90" zoomScaleSheetLayoutView="100" zoomScalePageLayoutView="85" workbookViewId="0">
      <selection activeCell="A3" sqref="A3:A5"/>
    </sheetView>
  </sheetViews>
  <sheetFormatPr defaultColWidth="9.125" defaultRowHeight="18.75"/>
  <cols>
    <col min="1" max="1" width="32.25" style="3" customWidth="1"/>
    <col min="2" max="3" width="4" style="2" bestFit="1" customWidth="1"/>
    <col min="4" max="10" width="2.75" style="2" customWidth="1"/>
    <col min="11" max="11" width="4" style="2" bestFit="1" customWidth="1"/>
    <col min="12" max="20" width="2.75" style="2" customWidth="1"/>
    <col min="21" max="21" width="2.5" style="2" customWidth="1"/>
    <col min="22" max="29" width="2.75" style="2" customWidth="1"/>
    <col min="30" max="31" width="2.25" style="2" customWidth="1"/>
    <col min="32" max="36" width="2.75" style="2" customWidth="1"/>
    <col min="37" max="37" width="2.25" style="2" customWidth="1"/>
    <col min="38" max="40" width="2.75" style="2" customWidth="1"/>
    <col min="41" max="41" width="2.5" style="2" customWidth="1"/>
    <col min="42" max="47" width="2.75" style="1" hidden="1" customWidth="1"/>
    <col min="48" max="49" width="4" style="1" hidden="1" customWidth="1"/>
    <col min="50" max="50" width="3.875" style="1" hidden="1" customWidth="1"/>
    <col min="51" max="51" width="1.375" style="1" hidden="1" customWidth="1"/>
    <col min="52" max="52" width="3.5" style="1" customWidth="1"/>
    <col min="53" max="16384" width="9.125" style="1"/>
  </cols>
  <sheetData>
    <row r="1" spans="1:52" ht="23.25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</row>
    <row r="2" spans="1:52" ht="19.5" thickBot="1">
      <c r="A2" s="66" t="s">
        <v>3988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</row>
    <row r="3" spans="1:52">
      <c r="A3" s="67" t="s">
        <v>22</v>
      </c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9"/>
      <c r="L3" s="56" t="s">
        <v>19</v>
      </c>
      <c r="M3" s="57"/>
      <c r="N3" s="57"/>
      <c r="O3" s="57"/>
      <c r="P3" s="57"/>
      <c r="Q3" s="57"/>
      <c r="R3" s="57"/>
      <c r="S3" s="57"/>
      <c r="T3" s="58"/>
      <c r="U3" s="59"/>
      <c r="V3" s="56" t="s">
        <v>20</v>
      </c>
      <c r="W3" s="57"/>
      <c r="X3" s="57"/>
      <c r="Y3" s="57"/>
      <c r="Z3" s="57"/>
      <c r="AA3" s="57"/>
      <c r="AB3" s="57"/>
      <c r="AC3" s="57"/>
      <c r="AD3" s="58"/>
      <c r="AE3" s="59"/>
      <c r="AF3" s="56" t="s">
        <v>21</v>
      </c>
      <c r="AG3" s="57"/>
      <c r="AH3" s="57"/>
      <c r="AI3" s="57"/>
      <c r="AJ3" s="57"/>
      <c r="AK3" s="57"/>
      <c r="AL3" s="57"/>
      <c r="AM3" s="57"/>
      <c r="AN3" s="58"/>
      <c r="AO3" s="59"/>
      <c r="AP3" s="56" t="s">
        <v>26</v>
      </c>
      <c r="AQ3" s="57"/>
      <c r="AR3" s="57"/>
      <c r="AS3" s="57"/>
      <c r="AT3" s="57"/>
      <c r="AU3" s="57"/>
      <c r="AV3" s="57"/>
      <c r="AW3" s="57"/>
      <c r="AX3" s="58"/>
      <c r="AY3" s="59"/>
      <c r="AZ3" s="62" t="s">
        <v>31</v>
      </c>
    </row>
    <row r="4" spans="1:52">
      <c r="A4" s="68"/>
      <c r="B4" s="60" t="s">
        <v>5</v>
      </c>
      <c r="C4" s="54"/>
      <c r="D4" s="54"/>
      <c r="E4" s="54"/>
      <c r="F4" s="54"/>
      <c r="G4" s="54" t="s">
        <v>6</v>
      </c>
      <c r="H4" s="54"/>
      <c r="I4" s="54"/>
      <c r="J4" s="54"/>
      <c r="K4" s="55"/>
      <c r="L4" s="60" t="s">
        <v>5</v>
      </c>
      <c r="M4" s="54"/>
      <c r="N4" s="54"/>
      <c r="O4" s="54"/>
      <c r="P4" s="54"/>
      <c r="Q4" s="54" t="s">
        <v>6</v>
      </c>
      <c r="R4" s="54"/>
      <c r="S4" s="54"/>
      <c r="T4" s="61"/>
      <c r="U4" s="55"/>
      <c r="V4" s="60" t="s">
        <v>5</v>
      </c>
      <c r="W4" s="54"/>
      <c r="X4" s="54"/>
      <c r="Y4" s="54"/>
      <c r="Z4" s="54"/>
      <c r="AA4" s="54" t="s">
        <v>6</v>
      </c>
      <c r="AB4" s="54"/>
      <c r="AC4" s="54"/>
      <c r="AD4" s="61"/>
      <c r="AE4" s="55"/>
      <c r="AF4" s="60" t="s">
        <v>5</v>
      </c>
      <c r="AG4" s="54"/>
      <c r="AH4" s="54"/>
      <c r="AI4" s="54"/>
      <c r="AJ4" s="54"/>
      <c r="AK4" s="54" t="s">
        <v>6</v>
      </c>
      <c r="AL4" s="54"/>
      <c r="AM4" s="54"/>
      <c r="AN4" s="61"/>
      <c r="AO4" s="55"/>
      <c r="AP4" s="60" t="s">
        <v>5</v>
      </c>
      <c r="AQ4" s="54"/>
      <c r="AR4" s="54"/>
      <c r="AS4" s="54"/>
      <c r="AT4" s="54"/>
      <c r="AU4" s="54" t="s">
        <v>6</v>
      </c>
      <c r="AV4" s="54"/>
      <c r="AW4" s="54"/>
      <c r="AX4" s="61"/>
      <c r="AY4" s="55"/>
      <c r="AZ4" s="63"/>
    </row>
    <row r="5" spans="1:52" ht="51" thickBot="1">
      <c r="A5" s="69"/>
      <c r="B5" s="16" t="s">
        <v>1</v>
      </c>
      <c r="C5" s="17" t="s">
        <v>2</v>
      </c>
      <c r="D5" s="17" t="s">
        <v>3</v>
      </c>
      <c r="E5" s="17" t="s">
        <v>28</v>
      </c>
      <c r="F5" s="17" t="s">
        <v>4</v>
      </c>
      <c r="G5" s="17" t="s">
        <v>1</v>
      </c>
      <c r="H5" s="17" t="s">
        <v>2</v>
      </c>
      <c r="I5" s="17" t="s">
        <v>3</v>
      </c>
      <c r="J5" s="17" t="s">
        <v>28</v>
      </c>
      <c r="K5" s="18" t="s">
        <v>4</v>
      </c>
      <c r="L5" s="16" t="s">
        <v>1</v>
      </c>
      <c r="M5" s="17" t="s">
        <v>2</v>
      </c>
      <c r="N5" s="17" t="s">
        <v>3</v>
      </c>
      <c r="O5" s="17" t="s">
        <v>28</v>
      </c>
      <c r="P5" s="17" t="s">
        <v>4</v>
      </c>
      <c r="Q5" s="17" t="s">
        <v>1</v>
      </c>
      <c r="R5" s="17" t="s">
        <v>2</v>
      </c>
      <c r="S5" s="17" t="s">
        <v>3</v>
      </c>
      <c r="T5" s="17" t="s">
        <v>28</v>
      </c>
      <c r="U5" s="18" t="s">
        <v>4</v>
      </c>
      <c r="V5" s="16" t="s">
        <v>1</v>
      </c>
      <c r="W5" s="17" t="s">
        <v>2</v>
      </c>
      <c r="X5" s="17" t="s">
        <v>3</v>
      </c>
      <c r="Y5" s="17" t="s">
        <v>28</v>
      </c>
      <c r="Z5" s="17" t="s">
        <v>4</v>
      </c>
      <c r="AA5" s="17" t="s">
        <v>1</v>
      </c>
      <c r="AB5" s="17" t="s">
        <v>2</v>
      </c>
      <c r="AC5" s="17" t="s">
        <v>3</v>
      </c>
      <c r="AD5" s="17" t="s">
        <v>28</v>
      </c>
      <c r="AE5" s="18" t="s">
        <v>4</v>
      </c>
      <c r="AF5" s="16" t="s">
        <v>1</v>
      </c>
      <c r="AG5" s="17" t="s">
        <v>2</v>
      </c>
      <c r="AH5" s="17" t="s">
        <v>3</v>
      </c>
      <c r="AI5" s="17" t="s">
        <v>28</v>
      </c>
      <c r="AJ5" s="17" t="s">
        <v>4</v>
      </c>
      <c r="AK5" s="17" t="s">
        <v>1</v>
      </c>
      <c r="AL5" s="17" t="s">
        <v>2</v>
      </c>
      <c r="AM5" s="17" t="s">
        <v>3</v>
      </c>
      <c r="AN5" s="17" t="s">
        <v>28</v>
      </c>
      <c r="AO5" s="18" t="s">
        <v>4</v>
      </c>
      <c r="AP5" s="16" t="s">
        <v>1</v>
      </c>
      <c r="AQ5" s="17" t="s">
        <v>2</v>
      </c>
      <c r="AR5" s="17" t="s">
        <v>3</v>
      </c>
      <c r="AS5" s="17" t="s">
        <v>28</v>
      </c>
      <c r="AT5" s="17" t="s">
        <v>4</v>
      </c>
      <c r="AU5" s="17" t="s">
        <v>1</v>
      </c>
      <c r="AV5" s="17" t="s">
        <v>2</v>
      </c>
      <c r="AW5" s="17" t="s">
        <v>3</v>
      </c>
      <c r="AX5" s="17" t="s">
        <v>28</v>
      </c>
      <c r="AY5" s="18" t="s">
        <v>4</v>
      </c>
      <c r="AZ5" s="64"/>
    </row>
    <row r="6" spans="1:52">
      <c r="A6" s="36" t="str">
        <f>สรุปวุฒิการศึกษา!A5</f>
        <v>สำนักวิชาการจัดการ</v>
      </c>
      <c r="B6" s="10">
        <f>COUNTIFS(DATA!$C:$C,$A6,DATA!$K:$K,B$5,DATA!$B:$B,$B$4,DATA!$E:$E,$B$3)</f>
        <v>0</v>
      </c>
      <c r="C6" s="10">
        <f>COUNTIFS(DATA!$C:$C,$A6,DATA!$K:$K,C$5,DATA!$B:$B,$B$4,DATA!$E:$E,$B$3)</f>
        <v>0</v>
      </c>
      <c r="D6" s="10">
        <f>COUNTIFS(DATA!$C:$C,$A6,DATA!$K:$K,D$5,DATA!$B:$B,$B$4,DATA!$E:$E,$B$3)</f>
        <v>0</v>
      </c>
      <c r="E6" s="10">
        <f>COUNTIFS(DATA!$C:$C,$A6,DATA!$K:$K,E$5,DATA!$B:$B,$B$4,DATA!$E:$E,$B$3)</f>
        <v>0</v>
      </c>
      <c r="F6" s="22">
        <f>SUM(B6:E6)</f>
        <v>0</v>
      </c>
      <c r="G6" s="10">
        <f>COUNTIFS(DATA!$C:$C,$A6,DATA!$K:$K,G$5,DATA!$B:$B,$G$4,DATA!$E:$E,$B$3)</f>
        <v>0</v>
      </c>
      <c r="H6" s="10">
        <f>COUNTIFS(DATA!$C:$C,$A6,DATA!$K:$K,H$5,DATA!$B:$B,$G$4,DATA!$E:$E,$B$3)</f>
        <v>0</v>
      </c>
      <c r="I6" s="10">
        <f>COUNTIFS(DATA!$C:$C,$A6,DATA!$K:$K,I$5,DATA!$B:$B,$G$4,DATA!$E:$E,$B$3)</f>
        <v>0</v>
      </c>
      <c r="J6" s="10">
        <f>COUNTIFS(DATA!$C:$C,$A6,DATA!$K:$K,J$5,DATA!$B:$B,$G$4,DATA!$E:$E,$B$3)</f>
        <v>0</v>
      </c>
      <c r="K6" s="21">
        <f>SUM(G6:J6)</f>
        <v>0</v>
      </c>
      <c r="L6" s="10">
        <f>COUNTIFS(DATA!$C:$C,$A6,DATA!$K:$K,L$5,DATA!$B:$B,$L$4,DATA!$E:$E,$L$3)</f>
        <v>3</v>
      </c>
      <c r="M6" s="10">
        <f>COUNTIFS(DATA!$C:$C,$A6,DATA!$K:$K,M$5,DATA!$B:$B,$L$4,DATA!$E:$E,$L$3)</f>
        <v>0</v>
      </c>
      <c r="N6" s="10">
        <f>COUNTIFS(DATA!$C:$C,$A6,DATA!$K:$K,N$5,DATA!$B:$B,$L$4,DATA!$E:$E,$L$3)</f>
        <v>0</v>
      </c>
      <c r="O6" s="10">
        <f>COUNTIFS(DATA!$C:$C,$A6,DATA!$K:$K,O$5,DATA!$B:$B,$L$4,DATA!$E:$E,$L$3)</f>
        <v>0</v>
      </c>
      <c r="P6" s="23">
        <f>SUM(L6:O6)</f>
        <v>3</v>
      </c>
      <c r="Q6" s="10">
        <f>COUNTIFS(DATA!$C:$C,$A6,DATA!$K:$K,Q$5,DATA!$B:$B,$Q$4,DATA!$E:$E,$L$3)</f>
        <v>0</v>
      </c>
      <c r="R6" s="10">
        <f>COUNTIFS(DATA!$C:$C,$A6,DATA!$K:$K,R$5,DATA!$B:$B,$Q$4,DATA!$E:$E,$L$3)</f>
        <v>0</v>
      </c>
      <c r="S6" s="10">
        <f>COUNTIFS(DATA!$C:$C,$A6,DATA!$K:$K,S$5,DATA!$B:$B,$Q$4,DATA!$E:$E,$L$3)</f>
        <v>0</v>
      </c>
      <c r="T6" s="10">
        <f>COUNTIFS(DATA!$C:$C,$A6,DATA!$K:$K,T$5,DATA!$B:$B,$Q$4,DATA!$E:$E,$L$3)</f>
        <v>0</v>
      </c>
      <c r="U6" s="24">
        <f>SUM(Q6:T6)</f>
        <v>0</v>
      </c>
      <c r="V6" s="10">
        <f>COUNTIFS(DATA!$C:$C,$A6,DATA!$K:$K,V$5,DATA!$B:$B,$V$4,DATA!$E:$E,$V$3)</f>
        <v>3</v>
      </c>
      <c r="W6" s="10">
        <f>COUNTIFS(DATA!$C:$C,$A6,DATA!$K:$K,W$5,DATA!$B:$B,$V$4,DATA!$E:$E,$V$3)</f>
        <v>3</v>
      </c>
      <c r="X6" s="10">
        <f>COUNTIFS(DATA!$C:$C,$A6,DATA!$K:$K,X$5,DATA!$B:$B,$V$4,DATA!$E:$E,$V$3)</f>
        <v>0</v>
      </c>
      <c r="Y6" s="10">
        <f>COUNTIFS(DATA!$C:$C,$A6,DATA!$K:$K,Y$5,DATA!$B:$B,$V$4,DATA!$E:$E,$V$3)</f>
        <v>0</v>
      </c>
      <c r="Z6" s="26">
        <f>SUM(V6:Y6)</f>
        <v>6</v>
      </c>
      <c r="AA6" s="10">
        <f>COUNTIFS(DATA!$C:$C,$A6,DATA!$K:$K,AA$5,DATA!$B:$B,$AA$4,DATA!$E:$E,$V$3)</f>
        <v>0</v>
      </c>
      <c r="AB6" s="10">
        <f>COUNTIFS(DATA!$C:$C,$A6,DATA!$K:$K,AB$5,DATA!$B:$B,$AA$4,DATA!$E:$E,$V$3)</f>
        <v>0</v>
      </c>
      <c r="AC6" s="10">
        <f>COUNTIFS(DATA!$C:$C,$A6,DATA!$K:$K,AC$5,DATA!$B:$B,$AA$4,DATA!$E:$E,$V$3)</f>
        <v>0</v>
      </c>
      <c r="AD6" s="10">
        <f>COUNTIFS(DATA!$C:$C,$A6,DATA!$K:$K,AD$5,DATA!$B:$B,$AA$4,DATA!$E:$E,$V$3)</f>
        <v>0</v>
      </c>
      <c r="AE6" s="20">
        <f>SUM(AA6:AD6)</f>
        <v>0</v>
      </c>
      <c r="AF6" s="10">
        <f>COUNTIFS(DATA!$C:$C,$A6,DATA!$K:$K,AF$5,DATA!$B:$B,$AF$4,DATA!$E:$E,$AF$3)</f>
        <v>3</v>
      </c>
      <c r="AG6" s="10">
        <f>COUNTIFS(DATA!$C:$C,$A6,DATA!$K:$K,AG$5,DATA!$B:$B,$AF$4,DATA!$E:$E,$AF$3)</f>
        <v>12</v>
      </c>
      <c r="AH6" s="10">
        <f>COUNTIFS(DATA!$C:$C,$A6,DATA!$K:$K,AH$5,DATA!$B:$B,$AF$4,DATA!$E:$E,$AF$3)</f>
        <v>0</v>
      </c>
      <c r="AI6" s="10">
        <f>COUNTIFS(DATA!$C:$C,$A6,DATA!$K:$K,AI$5,DATA!$B:$B,$AF$4,DATA!$E:$E,$AF$3)</f>
        <v>0</v>
      </c>
      <c r="AJ6" s="20">
        <f>SUM(AF6:AI6)</f>
        <v>15</v>
      </c>
      <c r="AK6" s="10">
        <f>COUNTIFS(DATA!$C:$C,$A6,DATA!$K:$K,AK$5,DATA!$B:$B,$AK$4,DATA!$E:$E,$AF$3)</f>
        <v>1</v>
      </c>
      <c r="AL6" s="10">
        <f>COUNTIFS(DATA!$C:$C,$A6,DATA!$K:$K,AL$5,DATA!$B:$B,$AK$4,DATA!$E:$E,$AF$3)</f>
        <v>0</v>
      </c>
      <c r="AM6" s="10">
        <f>COUNTIFS(DATA!$C:$C,$A6,DATA!$K:$K,AM$5,DATA!$B:$B,$AK$4,DATA!$E:$E,$AF$3)</f>
        <v>0</v>
      </c>
      <c r="AN6" s="10">
        <f>COUNTIFS(DATA!$C:$C,$A6,DATA!$K:$K,AN$5,DATA!$B:$B,$AK$4,DATA!$E:$E,$AF$3)</f>
        <v>0</v>
      </c>
      <c r="AO6" s="24">
        <f>SUM(AK6:AN6)</f>
        <v>1</v>
      </c>
      <c r="AP6" s="10">
        <f>COUNTIFS(DATA!$C:$C,$A6,DATA!$K:$K,AP$5,DATA!$B:$B,$AP$4,DATA!$E:$E,$AP$3)</f>
        <v>0</v>
      </c>
      <c r="AQ6" s="10">
        <f>COUNTIFS(DATA!$C:$C,$A6,DATA!$K:$K,AQ$5,DATA!$B:$B,$AP$4,DATA!$E:$E,$AP$3)</f>
        <v>0</v>
      </c>
      <c r="AR6" s="10">
        <f>COUNTIFS(DATA!$C:$C,$A6,DATA!$K:$K,AR$5,DATA!$B:$B,$AP$4,DATA!$E:$E,$AP$3)</f>
        <v>0</v>
      </c>
      <c r="AS6" s="10">
        <f>COUNTIFS(DATA!$C:$C,$A6,DATA!$K:$K,AS$5,DATA!$B:$B,$AP$4,DATA!$E:$E,$AP$3)</f>
        <v>0</v>
      </c>
      <c r="AT6" s="20">
        <f>SUM(AP6:AS6)</f>
        <v>0</v>
      </c>
      <c r="AU6" s="10">
        <f>COUNTIFS(DATA!$C:$C,$A6,DATA!$K:$K,AU$5,DATA!$B:$B,$AU$4,DATA!$E:$E,$AP$3)</f>
        <v>0</v>
      </c>
      <c r="AV6" s="10">
        <f>COUNTIFS(DATA!$C:$C,$A6,DATA!$K:$K,AV$5,DATA!$B:$B,$AU$4,DATA!$E:$E,$AP$3)</f>
        <v>0</v>
      </c>
      <c r="AW6" s="10">
        <f>COUNTIFS(DATA!$C:$C,$A6,DATA!$K:$K,AW$5,DATA!$B:$B,$AU$4,DATA!$E:$E,$AP$3)</f>
        <v>0</v>
      </c>
      <c r="AX6" s="10">
        <f>COUNTIFS(DATA!$C:$C,$A6,DATA!$K:$K,AX$5,DATA!$B:$B,$AU$4,DATA!$E:$E,$AP$3)</f>
        <v>0</v>
      </c>
      <c r="AY6" s="24">
        <f>SUM(AU6:AX6)</f>
        <v>0</v>
      </c>
      <c r="AZ6" s="27">
        <f>F6+K6+P6+U6+Z6+AE6+AJ6+AO6+AT6+AY6</f>
        <v>25</v>
      </c>
    </row>
    <row r="7" spans="1:52">
      <c r="A7" s="38" t="s">
        <v>603</v>
      </c>
      <c r="B7" s="10">
        <f>COUNTIFS(DATA!$C:$C,$A7,DATA!$K:$K,B$5,DATA!$B:$B,$B$4,DATA!$E:$E,$B$3)</f>
        <v>0</v>
      </c>
      <c r="C7" s="10">
        <f>COUNTIFS(DATA!$C:$C,$A7,DATA!$K:$K,C$5,DATA!$B:$B,$B$4,DATA!$E:$E,$B$3)</f>
        <v>0</v>
      </c>
      <c r="D7" s="10">
        <f>COUNTIFS(DATA!$C:$C,$A7,DATA!$K:$K,D$5,DATA!$B:$B,$B$4,DATA!$E:$E,$B$3)</f>
        <v>0</v>
      </c>
      <c r="E7" s="10">
        <f>COUNTIFS(DATA!$C:$C,$A7,DATA!$K:$K,E$5,DATA!$B:$B,$B$4,DATA!$E:$E,$B$3)</f>
        <v>0</v>
      </c>
      <c r="F7" s="22">
        <f t="shared" ref="F7:F12" si="0">SUM(B7:E7)</f>
        <v>0</v>
      </c>
      <c r="G7" s="10">
        <f>COUNTIFS(DATA!$C:$C,$A7,DATA!$K:$K,G$5,DATA!$B:$B,$G$4,DATA!$E:$E,$B$3)</f>
        <v>0</v>
      </c>
      <c r="H7" s="10">
        <f>COUNTIFS(DATA!$C:$C,$A7,DATA!$K:$K,H$5,DATA!$B:$B,$G$4,DATA!$E:$E,$B$3)</f>
        <v>0</v>
      </c>
      <c r="I7" s="10">
        <f>COUNTIFS(DATA!$C:$C,$A7,DATA!$K:$K,I$5,DATA!$B:$B,$G$4,DATA!$E:$E,$B$3)</f>
        <v>0</v>
      </c>
      <c r="J7" s="10">
        <f>COUNTIFS(DATA!$C:$C,$A7,DATA!$K:$K,J$5,DATA!$B:$B,$G$4,DATA!$E:$E,$B$3)</f>
        <v>0</v>
      </c>
      <c r="K7" s="21">
        <f t="shared" ref="K7:K12" si="1">SUM(G7:J7)</f>
        <v>0</v>
      </c>
      <c r="L7" s="10">
        <f>COUNTIFS(DATA!$C:$C,$A7,DATA!$K:$K,L$5,DATA!$B:$B,$L$4,DATA!$E:$E,$L$3)</f>
        <v>1</v>
      </c>
      <c r="M7" s="10">
        <f>COUNTIFS(DATA!$C:$C,$A7,DATA!$K:$K,M$5,DATA!$B:$B,$L$4,DATA!$E:$E,$L$3)</f>
        <v>0</v>
      </c>
      <c r="N7" s="10">
        <f>COUNTIFS(DATA!$C:$C,$A7,DATA!$K:$K,N$5,DATA!$B:$B,$L$4,DATA!$E:$E,$L$3)</f>
        <v>0</v>
      </c>
      <c r="O7" s="10">
        <f>COUNTIFS(DATA!$C:$C,$A7,DATA!$K:$K,O$5,DATA!$B:$B,$L$4,DATA!$E:$E,$L$3)</f>
        <v>0</v>
      </c>
      <c r="P7" s="25">
        <f t="shared" ref="P7:P12" si="2">SUM(L7:O7)</f>
        <v>1</v>
      </c>
      <c r="Q7" s="10">
        <f>COUNTIFS(DATA!$C:$C,$A7,DATA!$K:$K,Q$5,DATA!$B:$B,$Q$4,DATA!$E:$E,$L$3)</f>
        <v>0</v>
      </c>
      <c r="R7" s="10">
        <f>COUNTIFS(DATA!$C:$C,$A7,DATA!$K:$K,R$5,DATA!$B:$B,$Q$4,DATA!$E:$E,$L$3)</f>
        <v>0</v>
      </c>
      <c r="S7" s="10">
        <f>COUNTIFS(DATA!$C:$C,$A7,DATA!$K:$K,S$5,DATA!$B:$B,$Q$4,DATA!$E:$E,$L$3)</f>
        <v>0</v>
      </c>
      <c r="T7" s="10">
        <f>COUNTIFS(DATA!$C:$C,$A7,DATA!$K:$K,T$5,DATA!$B:$B,$Q$4,DATA!$E:$E,$L$3)</f>
        <v>0</v>
      </c>
      <c r="U7" s="20">
        <f t="shared" ref="U7:U12" si="3">SUM(Q7:T7)</f>
        <v>0</v>
      </c>
      <c r="V7" s="10">
        <f>COUNTIFS(DATA!$C:$C,$A7,DATA!$K:$K,V$5,DATA!$B:$B,$V$4,DATA!$E:$E,$V$3)</f>
        <v>7</v>
      </c>
      <c r="W7" s="10">
        <f>COUNTIFS(DATA!$C:$C,$A7,DATA!$K:$K,W$5,DATA!$B:$B,$V$4,DATA!$E:$E,$V$3)</f>
        <v>4</v>
      </c>
      <c r="X7" s="10">
        <f>COUNTIFS(DATA!$C:$C,$A7,DATA!$K:$K,X$5,DATA!$B:$B,$V$4,DATA!$E:$E,$V$3)</f>
        <v>0</v>
      </c>
      <c r="Y7" s="10">
        <f>COUNTIFS(DATA!$C:$C,$A7,DATA!$K:$K,Y$5,DATA!$B:$B,$V$4,DATA!$E:$E,$V$3)</f>
        <v>0</v>
      </c>
      <c r="Z7" s="19">
        <f t="shared" ref="Z7:Z12" si="4">SUM(V7:Y7)</f>
        <v>11</v>
      </c>
      <c r="AA7" s="10">
        <f>COUNTIFS(DATA!$C:$C,$A7,DATA!$K:$K,AA$5,DATA!$B:$B,$AA$4,DATA!$E:$E,$V$3)</f>
        <v>0</v>
      </c>
      <c r="AB7" s="10">
        <f>COUNTIFS(DATA!$C:$C,$A7,DATA!$K:$K,AB$5,DATA!$B:$B,$AA$4,DATA!$E:$E,$V$3)</f>
        <v>0</v>
      </c>
      <c r="AC7" s="10">
        <f>COUNTIFS(DATA!$C:$C,$A7,DATA!$K:$K,AC$5,DATA!$B:$B,$AA$4,DATA!$E:$E,$V$3)</f>
        <v>0</v>
      </c>
      <c r="AD7" s="10">
        <f>COUNTIFS(DATA!$C:$C,$A7,DATA!$K:$K,AD$5,DATA!$B:$B,$AA$4,DATA!$E:$E,$V$3)</f>
        <v>0</v>
      </c>
      <c r="AE7" s="20">
        <f t="shared" ref="AE7:AE12" si="5">SUM(AA7:AD7)</f>
        <v>0</v>
      </c>
      <c r="AF7" s="10">
        <f>COUNTIFS(DATA!$C:$C,$A7,DATA!$K:$K,AF$5,DATA!$B:$B,$AF$4,DATA!$E:$E,$AF$3)</f>
        <v>4</v>
      </c>
      <c r="AG7" s="10">
        <f>COUNTIFS(DATA!$C:$C,$A7,DATA!$K:$K,AG$5,DATA!$B:$B,$AF$4,DATA!$E:$E,$AF$3)</f>
        <v>6</v>
      </c>
      <c r="AH7" s="10">
        <f>COUNTIFS(DATA!$C:$C,$A7,DATA!$K:$K,AH$5,DATA!$B:$B,$AF$4,DATA!$E:$E,$AF$3)</f>
        <v>0</v>
      </c>
      <c r="AI7" s="10">
        <f>COUNTIFS(DATA!$C:$C,$A7,DATA!$K:$K,AI$5,DATA!$B:$B,$AF$4,DATA!$E:$E,$AF$3)</f>
        <v>0</v>
      </c>
      <c r="AJ7" s="20">
        <f t="shared" ref="AJ7:AJ12" si="6">SUM(AF7:AI7)</f>
        <v>10</v>
      </c>
      <c r="AK7" s="10">
        <f>COUNTIFS(DATA!$C:$C,$A7,DATA!$K:$K,AK$5,DATA!$B:$B,$AK$4,DATA!$E:$E,$AF$3)</f>
        <v>0</v>
      </c>
      <c r="AL7" s="10">
        <f>COUNTIFS(DATA!$C:$C,$A7,DATA!$K:$K,AL$5,DATA!$B:$B,$AK$4,DATA!$E:$E,$AF$3)</f>
        <v>0</v>
      </c>
      <c r="AM7" s="10">
        <f>COUNTIFS(DATA!$C:$C,$A7,DATA!$K:$K,AM$5,DATA!$B:$B,$AK$4,DATA!$E:$E,$AF$3)</f>
        <v>0</v>
      </c>
      <c r="AN7" s="10">
        <f>COUNTIFS(DATA!$C:$C,$A7,DATA!$K:$K,AN$5,DATA!$B:$B,$AK$4,DATA!$E:$E,$AF$3)</f>
        <v>0</v>
      </c>
      <c r="AO7" s="20">
        <f t="shared" ref="AO7:AO12" si="7">SUM(AK7:AN7)</f>
        <v>0</v>
      </c>
      <c r="AP7" s="10">
        <f>COUNTIFS(DATA!$C:$C,$A7,DATA!$K:$K,AP$5,DATA!$B:$B,$AP$4,DATA!$E:$E,$AP$3)</f>
        <v>0</v>
      </c>
      <c r="AQ7" s="10">
        <f>COUNTIFS(DATA!$C:$C,$A7,DATA!$K:$K,AQ$5,DATA!$B:$B,$AP$4,DATA!$E:$E,$AP$3)</f>
        <v>0</v>
      </c>
      <c r="AR7" s="10">
        <f>COUNTIFS(DATA!$C:$C,$A7,DATA!$K:$K,AR$5,DATA!$B:$B,$AP$4,DATA!$E:$E,$AP$3)</f>
        <v>0</v>
      </c>
      <c r="AS7" s="10">
        <f>COUNTIFS(DATA!$C:$C,$A7,DATA!$K:$K,AS$5,DATA!$B:$B,$AP$4,DATA!$E:$E,$AP$3)</f>
        <v>0</v>
      </c>
      <c r="AT7" s="20">
        <f t="shared" ref="AT7:AT12" si="8">SUM(AP7:AS7)</f>
        <v>0</v>
      </c>
      <c r="AU7" s="10">
        <f>COUNTIFS(DATA!$C:$C,$A7,DATA!$K:$K,AU$5,DATA!$B:$B,$AU$4,DATA!$E:$E,$AP$3)</f>
        <v>0</v>
      </c>
      <c r="AV7" s="10">
        <f>COUNTIFS(DATA!$C:$C,$A7,DATA!$K:$K,AV$5,DATA!$B:$B,$AU$4,DATA!$E:$E,$AP$3)</f>
        <v>0</v>
      </c>
      <c r="AW7" s="10">
        <f>COUNTIFS(DATA!$C:$C,$A7,DATA!$K:$K,AW$5,DATA!$B:$B,$AU$4,DATA!$E:$E,$AP$3)</f>
        <v>0</v>
      </c>
      <c r="AX7" s="10">
        <f>COUNTIFS(DATA!$C:$C,$A7,DATA!$K:$K,AX$5,DATA!$B:$B,$AU$4,DATA!$E:$E,$AP$3)</f>
        <v>0</v>
      </c>
      <c r="AY7" s="20">
        <f t="shared" ref="AY7:AY12" si="9">SUM(AU7:AX7)</f>
        <v>0</v>
      </c>
      <c r="AZ7" s="28">
        <f t="shared" ref="AZ7:AZ12" si="10">F7+K7+P7+U7+Z7+AE7+AJ7+AO7+AT7+AY7</f>
        <v>22</v>
      </c>
    </row>
    <row r="8" spans="1:52">
      <c r="A8" s="35" t="s">
        <v>3814</v>
      </c>
      <c r="B8" s="10">
        <f>COUNTIFS(DATA!$C:$C,$A8,DATA!$K:$K,B$5,DATA!$B:$B,$B$4,DATA!$E:$E,$B$3)</f>
        <v>0</v>
      </c>
      <c r="C8" s="10">
        <f>COUNTIFS(DATA!$C:$C,$A8,DATA!$K:$K,C$5,DATA!$B:$B,$B$4,DATA!$E:$E,$B$3)</f>
        <v>0</v>
      </c>
      <c r="D8" s="10">
        <f>COUNTIFS(DATA!$C:$C,$A8,DATA!$K:$K,D$5,DATA!$B:$B,$B$4,DATA!$E:$E,$B$3)</f>
        <v>0</v>
      </c>
      <c r="E8" s="10">
        <f>COUNTIFS(DATA!$C:$C,$A8,DATA!$K:$K,E$5,DATA!$B:$B,$B$4,DATA!$E:$E,$B$3)</f>
        <v>0</v>
      </c>
      <c r="F8" s="22">
        <f t="shared" si="0"/>
        <v>0</v>
      </c>
      <c r="G8" s="10">
        <f>COUNTIFS(DATA!$C:$C,$A8,DATA!$K:$K,G$5,DATA!$B:$B,$G$4,DATA!$E:$E,$B$3)</f>
        <v>0</v>
      </c>
      <c r="H8" s="10">
        <f>COUNTIFS(DATA!$C:$C,$A8,DATA!$K:$K,H$5,DATA!$B:$B,$G$4,DATA!$E:$E,$B$3)</f>
        <v>0</v>
      </c>
      <c r="I8" s="10">
        <f>COUNTIFS(DATA!$C:$C,$A8,DATA!$K:$K,I$5,DATA!$B:$B,$G$4,DATA!$E:$E,$B$3)</f>
        <v>0</v>
      </c>
      <c r="J8" s="10">
        <f>COUNTIFS(DATA!$C:$C,$A8,DATA!$K:$K,J$5,DATA!$B:$B,$G$4,DATA!$E:$E,$B$3)</f>
        <v>0</v>
      </c>
      <c r="K8" s="21">
        <f t="shared" si="1"/>
        <v>0</v>
      </c>
      <c r="L8" s="10">
        <f>COUNTIFS(DATA!$C:$C,$A8,DATA!$K:$K,L$5,DATA!$B:$B,$L$4,DATA!$E:$E,$L$3)</f>
        <v>0</v>
      </c>
      <c r="M8" s="10">
        <f>COUNTIFS(DATA!$C:$C,$A8,DATA!$K:$K,M$5,DATA!$B:$B,$L$4,DATA!$E:$E,$L$3)</f>
        <v>0</v>
      </c>
      <c r="N8" s="10">
        <f>COUNTIFS(DATA!$C:$C,$A8,DATA!$K:$K,N$5,DATA!$B:$B,$L$4,DATA!$E:$E,$L$3)</f>
        <v>0</v>
      </c>
      <c r="O8" s="10">
        <f>COUNTIFS(DATA!$C:$C,$A8,DATA!$K:$K,O$5,DATA!$B:$B,$L$4,DATA!$E:$E,$L$3)</f>
        <v>0</v>
      </c>
      <c r="P8" s="25">
        <f t="shared" si="2"/>
        <v>0</v>
      </c>
      <c r="Q8" s="10">
        <f>COUNTIFS(DATA!$C:$C,$A8,DATA!$K:$K,Q$5,DATA!$B:$B,$Q$4,DATA!$E:$E,$L$3)</f>
        <v>3</v>
      </c>
      <c r="R8" s="10">
        <f>COUNTIFS(DATA!$C:$C,$A8,DATA!$K:$K,R$5,DATA!$B:$B,$Q$4,DATA!$E:$E,$L$3)</f>
        <v>0</v>
      </c>
      <c r="S8" s="10">
        <f>COUNTIFS(DATA!$C:$C,$A8,DATA!$K:$K,S$5,DATA!$B:$B,$Q$4,DATA!$E:$E,$L$3)</f>
        <v>0</v>
      </c>
      <c r="T8" s="10">
        <f>COUNTIFS(DATA!$C:$C,$A8,DATA!$K:$K,T$5,DATA!$B:$B,$Q$4,DATA!$E:$E,$L$3)</f>
        <v>0</v>
      </c>
      <c r="U8" s="20">
        <f t="shared" si="3"/>
        <v>3</v>
      </c>
      <c r="V8" s="10">
        <f>COUNTIFS(DATA!$C:$C,$A8,DATA!$K:$K,V$5,DATA!$B:$B,$V$4,DATA!$E:$E,$V$3)</f>
        <v>8</v>
      </c>
      <c r="W8" s="10">
        <f>COUNTIFS(DATA!$C:$C,$A8,DATA!$K:$K,W$5,DATA!$B:$B,$V$4,DATA!$E:$E,$V$3)</f>
        <v>1</v>
      </c>
      <c r="X8" s="10">
        <f>COUNTIFS(DATA!$C:$C,$A8,DATA!$K:$K,X$5,DATA!$B:$B,$V$4,DATA!$E:$E,$V$3)</f>
        <v>0</v>
      </c>
      <c r="Y8" s="10">
        <f>COUNTIFS(DATA!$C:$C,$A8,DATA!$K:$K,Y$5,DATA!$B:$B,$V$4,DATA!$E:$E,$V$3)</f>
        <v>0</v>
      </c>
      <c r="Z8" s="19">
        <f t="shared" si="4"/>
        <v>9</v>
      </c>
      <c r="AA8" s="10">
        <f>COUNTIFS(DATA!$C:$C,$A8,DATA!$K:$K,AA$5,DATA!$B:$B,$AA$4,DATA!$E:$E,$V$3)</f>
        <v>2</v>
      </c>
      <c r="AB8" s="10">
        <f>COUNTIFS(DATA!$C:$C,$A8,DATA!$K:$K,AB$5,DATA!$B:$B,$AA$4,DATA!$E:$E,$V$3)</f>
        <v>2</v>
      </c>
      <c r="AC8" s="10">
        <f>COUNTIFS(DATA!$C:$C,$A8,DATA!$K:$K,AC$5,DATA!$B:$B,$AA$4,DATA!$E:$E,$V$3)</f>
        <v>0</v>
      </c>
      <c r="AD8" s="10">
        <f>COUNTIFS(DATA!$C:$C,$A8,DATA!$K:$K,AD$5,DATA!$B:$B,$AA$4,DATA!$E:$E,$V$3)</f>
        <v>0</v>
      </c>
      <c r="AE8" s="20">
        <f t="shared" si="5"/>
        <v>4</v>
      </c>
      <c r="AF8" s="10">
        <f>COUNTIFS(DATA!$C:$C,$A8,DATA!$K:$K,AF$5,DATA!$B:$B,$AF$4,DATA!$E:$E,$AF$3)</f>
        <v>9</v>
      </c>
      <c r="AG8" s="10">
        <f>COUNTIFS(DATA!$C:$C,$A8,DATA!$K:$K,AG$5,DATA!$B:$B,$AF$4,DATA!$E:$E,$AF$3)</f>
        <v>12</v>
      </c>
      <c r="AH8" s="10">
        <f>COUNTIFS(DATA!$C:$C,$A8,DATA!$K:$K,AH$5,DATA!$B:$B,$AF$4,DATA!$E:$E,$AF$3)</f>
        <v>0</v>
      </c>
      <c r="AI8" s="10">
        <f>COUNTIFS(DATA!$C:$C,$A8,DATA!$K:$K,AI$5,DATA!$B:$B,$AF$4,DATA!$E:$E,$AF$3)</f>
        <v>0</v>
      </c>
      <c r="AJ8" s="20">
        <f t="shared" si="6"/>
        <v>21</v>
      </c>
      <c r="AK8" s="10">
        <f>COUNTIFS(DATA!$C:$C,$A8,DATA!$K:$K,AK$5,DATA!$B:$B,$AK$4,DATA!$E:$E,$AF$3)</f>
        <v>3</v>
      </c>
      <c r="AL8" s="10">
        <f>COUNTIFS(DATA!$C:$C,$A8,DATA!$K:$K,AL$5,DATA!$B:$B,$AK$4,DATA!$E:$E,$AF$3)</f>
        <v>7</v>
      </c>
      <c r="AM8" s="10">
        <f>COUNTIFS(DATA!$C:$C,$A8,DATA!$K:$K,AM$5,DATA!$B:$B,$AK$4,DATA!$E:$E,$AF$3)</f>
        <v>3</v>
      </c>
      <c r="AN8" s="10">
        <f>COUNTIFS(DATA!$C:$C,$A8,DATA!$K:$K,AN$5,DATA!$B:$B,$AK$4,DATA!$E:$E,$AF$3)</f>
        <v>0</v>
      </c>
      <c r="AO8" s="20">
        <f t="shared" si="7"/>
        <v>13</v>
      </c>
      <c r="AP8" s="10">
        <f>COUNTIFS(DATA!$C:$C,$A8,DATA!$K:$K,AP$5,DATA!$B:$B,$AP$4,DATA!$E:$E,$AP$3)</f>
        <v>0</v>
      </c>
      <c r="AQ8" s="10">
        <f>COUNTIFS(DATA!$C:$C,$A8,DATA!$K:$K,AQ$5,DATA!$B:$B,$AP$4,DATA!$E:$E,$AP$3)</f>
        <v>0</v>
      </c>
      <c r="AR8" s="10">
        <f>COUNTIFS(DATA!$C:$C,$A8,DATA!$K:$K,AR$5,DATA!$B:$B,$AP$4,DATA!$E:$E,$AP$3)</f>
        <v>0</v>
      </c>
      <c r="AS8" s="10">
        <f>COUNTIFS(DATA!$C:$C,$A8,DATA!$K:$K,AS$5,DATA!$B:$B,$AP$4,DATA!$E:$E,$AP$3)</f>
        <v>0</v>
      </c>
      <c r="AT8" s="20">
        <f t="shared" si="8"/>
        <v>0</v>
      </c>
      <c r="AU8" s="10">
        <f>COUNTIFS(DATA!$C:$C,$A8,DATA!$K:$K,AU$5,DATA!$B:$B,$AU$4,DATA!$E:$E,$AP$3)</f>
        <v>0</v>
      </c>
      <c r="AV8" s="10">
        <f>COUNTIFS(DATA!$C:$C,$A8,DATA!$K:$K,AV$5,DATA!$B:$B,$AU$4,DATA!$E:$E,$AP$3)</f>
        <v>0</v>
      </c>
      <c r="AW8" s="10">
        <f>COUNTIFS(DATA!$C:$C,$A8,DATA!$K:$K,AW$5,DATA!$B:$B,$AU$4,DATA!$E:$E,$AP$3)</f>
        <v>0</v>
      </c>
      <c r="AX8" s="10">
        <f>COUNTIFS(DATA!$C:$C,$A8,DATA!$K:$K,AX$5,DATA!$B:$B,$AU$4,DATA!$E:$E,$AP$3)</f>
        <v>0</v>
      </c>
      <c r="AY8" s="20">
        <f t="shared" si="9"/>
        <v>0</v>
      </c>
      <c r="AZ8" s="28">
        <f t="shared" si="10"/>
        <v>50</v>
      </c>
    </row>
    <row r="9" spans="1:52">
      <c r="A9" s="35" t="s">
        <v>602</v>
      </c>
      <c r="B9" s="10">
        <f>COUNTIFS(DATA!$C:$C,$A9,DATA!$K:$K,B$5,DATA!$B:$B,$B$4,DATA!$E:$E,$B$3)</f>
        <v>0</v>
      </c>
      <c r="C9" s="10">
        <f>COUNTIFS(DATA!$C:$C,$A9,DATA!$K:$K,C$5,DATA!$B:$B,$B$4,DATA!$E:$E,$B$3)</f>
        <v>0</v>
      </c>
      <c r="D9" s="10">
        <f>COUNTIFS(DATA!$C:$C,$A9,DATA!$K:$K,D$5,DATA!$B:$B,$B$4,DATA!$E:$E,$B$3)</f>
        <v>0</v>
      </c>
      <c r="E9" s="10">
        <f>COUNTIFS(DATA!$C:$C,$A9,DATA!$K:$K,E$5,DATA!$B:$B,$B$4,DATA!$E:$E,$B$3)</f>
        <v>0</v>
      </c>
      <c r="F9" s="22">
        <f t="shared" si="0"/>
        <v>0</v>
      </c>
      <c r="G9" s="10">
        <f>COUNTIFS(DATA!$C:$C,$A9,DATA!$K:$K,G$5,DATA!$B:$B,$G$4,DATA!$E:$E,$B$3)</f>
        <v>0</v>
      </c>
      <c r="H9" s="10">
        <f>COUNTIFS(DATA!$C:$C,$A9,DATA!$K:$K,H$5,DATA!$B:$B,$G$4,DATA!$E:$E,$B$3)</f>
        <v>0</v>
      </c>
      <c r="I9" s="10">
        <f>COUNTIFS(DATA!$C:$C,$A9,DATA!$K:$K,I$5,DATA!$B:$B,$G$4,DATA!$E:$E,$B$3)</f>
        <v>0</v>
      </c>
      <c r="J9" s="10">
        <f>COUNTIFS(DATA!$C:$C,$A9,DATA!$K:$K,J$5,DATA!$B:$B,$G$4,DATA!$E:$E,$B$3)</f>
        <v>0</v>
      </c>
      <c r="K9" s="21">
        <f t="shared" si="1"/>
        <v>0</v>
      </c>
      <c r="L9" s="10">
        <f>COUNTIFS(DATA!$C:$C,$A9,DATA!$K:$K,L$5,DATA!$B:$B,$L$4,DATA!$E:$E,$L$3)</f>
        <v>1</v>
      </c>
      <c r="M9" s="10">
        <f>COUNTIFS(DATA!$C:$C,$A9,DATA!$K:$K,M$5,DATA!$B:$B,$L$4,DATA!$E:$E,$L$3)</f>
        <v>0</v>
      </c>
      <c r="N9" s="10">
        <f>COUNTIFS(DATA!$C:$C,$A9,DATA!$K:$K,N$5,DATA!$B:$B,$L$4,DATA!$E:$E,$L$3)</f>
        <v>0</v>
      </c>
      <c r="O9" s="10">
        <f>COUNTIFS(DATA!$C:$C,$A9,DATA!$K:$K,O$5,DATA!$B:$B,$L$4,DATA!$E:$E,$L$3)</f>
        <v>0</v>
      </c>
      <c r="P9" s="25">
        <f t="shared" si="2"/>
        <v>1</v>
      </c>
      <c r="Q9" s="10">
        <f>COUNTIFS(DATA!$C:$C,$A9,DATA!$K:$K,Q$5,DATA!$B:$B,$Q$4,DATA!$E:$E,$L$3)</f>
        <v>0</v>
      </c>
      <c r="R9" s="10">
        <f>COUNTIFS(DATA!$C:$C,$A9,DATA!$K:$K,R$5,DATA!$B:$B,$Q$4,DATA!$E:$E,$L$3)</f>
        <v>0</v>
      </c>
      <c r="S9" s="10">
        <f>COUNTIFS(DATA!$C:$C,$A9,DATA!$K:$K,S$5,DATA!$B:$B,$Q$4,DATA!$E:$E,$L$3)</f>
        <v>0</v>
      </c>
      <c r="T9" s="10">
        <f>COUNTIFS(DATA!$C:$C,$A9,DATA!$K:$K,T$5,DATA!$B:$B,$Q$4,DATA!$E:$E,$L$3)</f>
        <v>0</v>
      </c>
      <c r="U9" s="20">
        <f t="shared" si="3"/>
        <v>0</v>
      </c>
      <c r="V9" s="10">
        <f>COUNTIFS(DATA!$C:$C,$A9,DATA!$K:$K,V$5,DATA!$B:$B,$V$4,DATA!$E:$E,$V$3)</f>
        <v>8</v>
      </c>
      <c r="W9" s="10">
        <f>COUNTIFS(DATA!$C:$C,$A9,DATA!$K:$K,W$5,DATA!$B:$B,$V$4,DATA!$E:$E,$V$3)</f>
        <v>4</v>
      </c>
      <c r="X9" s="10">
        <f>COUNTIFS(DATA!$C:$C,$A9,DATA!$K:$K,X$5,DATA!$B:$B,$V$4,DATA!$E:$E,$V$3)</f>
        <v>0</v>
      </c>
      <c r="Y9" s="10">
        <f>COUNTIFS(DATA!$C:$C,$A9,DATA!$K:$K,Y$5,DATA!$B:$B,$V$4,DATA!$E:$E,$V$3)</f>
        <v>0</v>
      </c>
      <c r="Z9" s="19">
        <f t="shared" si="4"/>
        <v>12</v>
      </c>
      <c r="AA9" s="10">
        <f>COUNTIFS(DATA!$C:$C,$A9,DATA!$K:$K,AA$5,DATA!$B:$B,$AA$4,DATA!$E:$E,$V$3)</f>
        <v>1</v>
      </c>
      <c r="AB9" s="10">
        <f>COUNTIFS(DATA!$C:$C,$A9,DATA!$K:$K,AB$5,DATA!$B:$B,$AA$4,DATA!$E:$E,$V$3)</f>
        <v>0</v>
      </c>
      <c r="AC9" s="10">
        <f>COUNTIFS(DATA!$C:$C,$A9,DATA!$K:$K,AC$5,DATA!$B:$B,$AA$4,DATA!$E:$E,$V$3)</f>
        <v>0</v>
      </c>
      <c r="AD9" s="10">
        <f>COUNTIFS(DATA!$C:$C,$A9,DATA!$K:$K,AD$5,DATA!$B:$B,$AA$4,DATA!$E:$E,$V$3)</f>
        <v>0</v>
      </c>
      <c r="AE9" s="20">
        <f t="shared" si="5"/>
        <v>1</v>
      </c>
      <c r="AF9" s="10">
        <f>COUNTIFS(DATA!$C:$C,$A9,DATA!$K:$K,AF$5,DATA!$B:$B,$AF$4,DATA!$E:$E,$AF$3)</f>
        <v>1</v>
      </c>
      <c r="AG9" s="10">
        <f>COUNTIFS(DATA!$C:$C,$A9,DATA!$K:$K,AG$5,DATA!$B:$B,$AF$4,DATA!$E:$E,$AF$3)</f>
        <v>7</v>
      </c>
      <c r="AH9" s="10">
        <f>COUNTIFS(DATA!$C:$C,$A9,DATA!$K:$K,AH$5,DATA!$B:$B,$AF$4,DATA!$E:$E,$AF$3)</f>
        <v>0</v>
      </c>
      <c r="AI9" s="10">
        <f>COUNTIFS(DATA!$C:$C,$A9,DATA!$K:$K,AI$5,DATA!$B:$B,$AF$4,DATA!$E:$E,$AF$3)</f>
        <v>0</v>
      </c>
      <c r="AJ9" s="20">
        <f t="shared" si="6"/>
        <v>8</v>
      </c>
      <c r="AK9" s="10">
        <f>COUNTIFS(DATA!$C:$C,$A9,DATA!$K:$K,AK$5,DATA!$B:$B,$AK$4,DATA!$E:$E,$AF$3)</f>
        <v>1</v>
      </c>
      <c r="AL9" s="10">
        <f>COUNTIFS(DATA!$C:$C,$A9,DATA!$K:$K,AL$5,DATA!$B:$B,$AK$4,DATA!$E:$E,$AF$3)</f>
        <v>2</v>
      </c>
      <c r="AM9" s="10">
        <f>COUNTIFS(DATA!$C:$C,$A9,DATA!$K:$K,AM$5,DATA!$B:$B,$AK$4,DATA!$E:$E,$AF$3)</f>
        <v>0</v>
      </c>
      <c r="AN9" s="10">
        <f>COUNTIFS(DATA!$C:$C,$A9,DATA!$K:$K,AN$5,DATA!$B:$B,$AK$4,DATA!$E:$E,$AF$3)</f>
        <v>0</v>
      </c>
      <c r="AO9" s="20">
        <f t="shared" si="7"/>
        <v>3</v>
      </c>
      <c r="AP9" s="10">
        <f>COUNTIFS(DATA!$C:$C,$A9,DATA!$K:$K,AP$5,DATA!$B:$B,$AP$4,DATA!$E:$E,$AP$3)</f>
        <v>0</v>
      </c>
      <c r="AQ9" s="10">
        <f>COUNTIFS(DATA!$C:$C,$A9,DATA!$K:$K,AQ$5,DATA!$B:$B,$AP$4,DATA!$E:$E,$AP$3)</f>
        <v>0</v>
      </c>
      <c r="AR9" s="10">
        <f>COUNTIFS(DATA!$C:$C,$A9,DATA!$K:$K,AR$5,DATA!$B:$B,$AP$4,DATA!$E:$E,$AP$3)</f>
        <v>0</v>
      </c>
      <c r="AS9" s="10">
        <f>COUNTIFS(DATA!$C:$C,$A9,DATA!$K:$K,AS$5,DATA!$B:$B,$AP$4,DATA!$E:$E,$AP$3)</f>
        <v>0</v>
      </c>
      <c r="AT9" s="20">
        <f t="shared" si="8"/>
        <v>0</v>
      </c>
      <c r="AU9" s="10">
        <f>COUNTIFS(DATA!$C:$C,$A9,DATA!$K:$K,AU$5,DATA!$B:$B,$AU$4,DATA!$E:$E,$AP$3)</f>
        <v>0</v>
      </c>
      <c r="AV9" s="10">
        <f>COUNTIFS(DATA!$C:$C,$A9,DATA!$K:$K,AV$5,DATA!$B:$B,$AU$4,DATA!$E:$E,$AP$3)</f>
        <v>0</v>
      </c>
      <c r="AW9" s="10">
        <f>COUNTIFS(DATA!$C:$C,$A9,DATA!$K:$K,AW$5,DATA!$B:$B,$AU$4,DATA!$E:$E,$AP$3)</f>
        <v>0</v>
      </c>
      <c r="AX9" s="10">
        <f>COUNTIFS(DATA!$C:$C,$A9,DATA!$K:$K,AX$5,DATA!$B:$B,$AU$4,DATA!$E:$E,$AP$3)</f>
        <v>0</v>
      </c>
      <c r="AY9" s="20">
        <f t="shared" si="9"/>
        <v>0</v>
      </c>
      <c r="AZ9" s="28">
        <f t="shared" si="10"/>
        <v>25</v>
      </c>
    </row>
    <row r="10" spans="1:52">
      <c r="A10" s="35" t="s">
        <v>657</v>
      </c>
      <c r="B10" s="10">
        <f>COUNTIFS(DATA!$C:$C,$A10,DATA!$K:$K,B$5,DATA!$B:$B,$B$4,DATA!$E:$E,$B$3)</f>
        <v>0</v>
      </c>
      <c r="C10" s="10">
        <f>COUNTIFS(DATA!$C:$C,$A10,DATA!$K:$K,C$5,DATA!$B:$B,$B$4,DATA!$E:$E,$B$3)</f>
        <v>0</v>
      </c>
      <c r="D10" s="10">
        <f>COUNTIFS(DATA!$C:$C,$A10,DATA!$K:$K,D$5,DATA!$B:$B,$B$4,DATA!$E:$E,$B$3)</f>
        <v>0</v>
      </c>
      <c r="E10" s="10">
        <f>COUNTIFS(DATA!$C:$C,$A10,DATA!$K:$K,E$5,DATA!$B:$B,$B$4,DATA!$E:$E,$B$3)</f>
        <v>0</v>
      </c>
      <c r="F10" s="22">
        <f t="shared" ref="F10" si="11">SUM(B10:E10)</f>
        <v>0</v>
      </c>
      <c r="G10" s="10">
        <f>COUNTIFS(DATA!$C:$C,$A10,DATA!$K:$K,G$5,DATA!$B:$B,$G$4,DATA!$E:$E,$B$3)</f>
        <v>0</v>
      </c>
      <c r="H10" s="10">
        <f>COUNTIFS(DATA!$C:$C,$A10,DATA!$K:$K,H$5,DATA!$B:$B,$G$4,DATA!$E:$E,$B$3)</f>
        <v>0</v>
      </c>
      <c r="I10" s="10">
        <f>COUNTIFS(DATA!$C:$C,$A10,DATA!$K:$K,I$5,DATA!$B:$B,$G$4,DATA!$E:$E,$B$3)</f>
        <v>0</v>
      </c>
      <c r="J10" s="10">
        <f>COUNTIFS(DATA!$C:$C,$A10,DATA!$K:$K,J$5,DATA!$B:$B,$G$4,DATA!$E:$E,$B$3)</f>
        <v>0</v>
      </c>
      <c r="K10" s="21">
        <f t="shared" ref="K10" si="12">SUM(G10:J10)</f>
        <v>0</v>
      </c>
      <c r="L10" s="10">
        <f>COUNTIFS(DATA!$C:$C,$A10,DATA!$K:$K,L$5,DATA!$B:$B,$L$4,DATA!$E:$E,$L$3)</f>
        <v>0</v>
      </c>
      <c r="M10" s="10">
        <f>COUNTIFS(DATA!$C:$C,$A10,DATA!$K:$K,M$5,DATA!$B:$B,$L$4,DATA!$E:$E,$L$3)</f>
        <v>0</v>
      </c>
      <c r="N10" s="10">
        <f>COUNTIFS(DATA!$C:$C,$A10,DATA!$K:$K,N$5,DATA!$B:$B,$L$4,DATA!$E:$E,$L$3)</f>
        <v>0</v>
      </c>
      <c r="O10" s="10">
        <f>COUNTIFS(DATA!$C:$C,$A10,DATA!$K:$K,O$5,DATA!$B:$B,$L$4,DATA!$E:$E,$L$3)</f>
        <v>0</v>
      </c>
      <c r="P10" s="25">
        <f t="shared" ref="P10" si="13">SUM(L10:O10)</f>
        <v>0</v>
      </c>
      <c r="Q10" s="10">
        <f>COUNTIFS(DATA!$C:$C,$A10,DATA!$K:$K,Q$5,DATA!$B:$B,$Q$4,DATA!$E:$E,$L$3)</f>
        <v>0</v>
      </c>
      <c r="R10" s="10">
        <f>COUNTIFS(DATA!$C:$C,$A10,DATA!$K:$K,R$5,DATA!$B:$B,$Q$4,DATA!$E:$E,$L$3)</f>
        <v>0</v>
      </c>
      <c r="S10" s="10">
        <f>COUNTIFS(DATA!$C:$C,$A10,DATA!$K:$K,S$5,DATA!$B:$B,$Q$4,DATA!$E:$E,$L$3)</f>
        <v>0</v>
      </c>
      <c r="T10" s="10">
        <f>COUNTIFS(DATA!$C:$C,$A10,DATA!$K:$K,T$5,DATA!$B:$B,$Q$4,DATA!$E:$E,$L$3)</f>
        <v>0</v>
      </c>
      <c r="U10" s="20">
        <f t="shared" ref="U10" si="14">SUM(Q10:T10)</f>
        <v>0</v>
      </c>
      <c r="V10" s="10">
        <f>COUNTIFS(DATA!$C:$C,$A10,DATA!$K:$K,V$5,DATA!$B:$B,$V$4,DATA!$E:$E,$V$3)</f>
        <v>1</v>
      </c>
      <c r="W10" s="10">
        <f>COUNTIFS(DATA!$C:$C,$A10,DATA!$K:$K,W$5,DATA!$B:$B,$V$4,DATA!$E:$E,$V$3)</f>
        <v>1</v>
      </c>
      <c r="X10" s="10">
        <f>COUNTIFS(DATA!$C:$C,$A10,DATA!$K:$K,X$5,DATA!$B:$B,$V$4,DATA!$E:$E,$V$3)</f>
        <v>0</v>
      </c>
      <c r="Y10" s="10">
        <f>COUNTIFS(DATA!$C:$C,$A10,DATA!$K:$K,Y$5,DATA!$B:$B,$V$4,DATA!$E:$E,$V$3)</f>
        <v>0</v>
      </c>
      <c r="Z10" s="19">
        <f t="shared" ref="Z10" si="15">SUM(V10:Y10)</f>
        <v>2</v>
      </c>
      <c r="AA10" s="10">
        <f>COUNTIFS(DATA!$C:$C,$A10,DATA!$K:$K,AA$5,DATA!$B:$B,$AA$4,DATA!$E:$E,$V$3)</f>
        <v>0</v>
      </c>
      <c r="AB10" s="10">
        <f>COUNTIFS(DATA!$C:$C,$A10,DATA!$K:$K,AB$5,DATA!$B:$B,$AA$4,DATA!$E:$E,$V$3)</f>
        <v>0</v>
      </c>
      <c r="AC10" s="10">
        <f>COUNTIFS(DATA!$C:$C,$A10,DATA!$K:$K,AC$5,DATA!$B:$B,$AA$4,DATA!$E:$E,$V$3)</f>
        <v>0</v>
      </c>
      <c r="AD10" s="10">
        <f>COUNTIFS(DATA!$C:$C,$A10,DATA!$K:$K,AD$5,DATA!$B:$B,$AA$4,DATA!$E:$E,$V$3)</f>
        <v>0</v>
      </c>
      <c r="AE10" s="20">
        <f t="shared" ref="AE10" si="16">SUM(AA10:AD10)</f>
        <v>0</v>
      </c>
      <c r="AF10" s="10">
        <f>COUNTIFS(DATA!$C:$C,$A10,DATA!$K:$K,AF$5,DATA!$B:$B,$AF$4,DATA!$E:$E,$AF$3)</f>
        <v>0</v>
      </c>
      <c r="AG10" s="10">
        <f>COUNTIFS(DATA!$C:$C,$A10,DATA!$K:$K,AG$5,DATA!$B:$B,$AF$4,DATA!$E:$E,$AF$3)</f>
        <v>9</v>
      </c>
      <c r="AH10" s="10">
        <f>COUNTIFS(DATA!$C:$C,$A10,DATA!$K:$K,AH$5,DATA!$B:$B,$AF$4,DATA!$E:$E,$AF$3)</f>
        <v>0</v>
      </c>
      <c r="AI10" s="10">
        <f>COUNTIFS(DATA!$C:$C,$A10,DATA!$K:$K,AI$5,DATA!$B:$B,$AF$4,DATA!$E:$E,$AF$3)</f>
        <v>0</v>
      </c>
      <c r="AJ10" s="20">
        <f t="shared" ref="AJ10" si="17">SUM(AF10:AI10)</f>
        <v>9</v>
      </c>
      <c r="AK10" s="10">
        <f>COUNTIFS(DATA!$C:$C,$A10,DATA!$K:$K,AK$5,DATA!$B:$B,$AK$4,DATA!$E:$E,$AF$3)</f>
        <v>1</v>
      </c>
      <c r="AL10" s="10">
        <f>COUNTIFS(DATA!$C:$C,$A10,DATA!$K:$K,AL$5,DATA!$B:$B,$AK$4,DATA!$E:$E,$AF$3)</f>
        <v>2</v>
      </c>
      <c r="AM10" s="10">
        <f>COUNTIFS(DATA!$C:$C,$A10,DATA!$K:$K,AM$5,DATA!$B:$B,$AK$4,DATA!$E:$E,$AF$3)</f>
        <v>0</v>
      </c>
      <c r="AN10" s="10">
        <f>COUNTIFS(DATA!$C:$C,$A10,DATA!$K:$K,AN$5,DATA!$B:$B,$AK$4,DATA!$E:$E,$AF$3)</f>
        <v>0</v>
      </c>
      <c r="AO10" s="20">
        <f t="shared" ref="AO10" si="18">SUM(AK10:AN10)</f>
        <v>3</v>
      </c>
      <c r="AP10" s="10">
        <f>COUNTIFS(DATA!$C:$C,$A10,DATA!$K:$K,AP$5,DATA!$B:$B,$AP$4,DATA!$E:$E,$AP$3)</f>
        <v>0</v>
      </c>
      <c r="AQ10" s="10">
        <f>COUNTIFS(DATA!$C:$C,$A10,DATA!$K:$K,AQ$5,DATA!$B:$B,$AP$4,DATA!$E:$E,$AP$3)</f>
        <v>0</v>
      </c>
      <c r="AR10" s="10">
        <f>COUNTIFS(DATA!$C:$C,$A10,DATA!$K:$K,AR$5,DATA!$B:$B,$AP$4,DATA!$E:$E,$AP$3)</f>
        <v>0</v>
      </c>
      <c r="AS10" s="10">
        <f>COUNTIFS(DATA!$C:$C,$A10,DATA!$K:$K,AS$5,DATA!$B:$B,$AP$4,DATA!$E:$E,$AP$3)</f>
        <v>0</v>
      </c>
      <c r="AT10" s="20">
        <f t="shared" ref="AT10" si="19">SUM(AP10:AS10)</f>
        <v>0</v>
      </c>
      <c r="AU10" s="10">
        <f>COUNTIFS(DATA!$C:$C,$A10,DATA!$K:$K,AU$5,DATA!$B:$B,$AU$4,DATA!$E:$E,$AP$3)</f>
        <v>0</v>
      </c>
      <c r="AV10" s="10">
        <f>COUNTIFS(DATA!$C:$C,$A10,DATA!$K:$K,AV$5,DATA!$B:$B,$AU$4,DATA!$E:$E,$AP$3)</f>
        <v>0</v>
      </c>
      <c r="AW10" s="10">
        <f>COUNTIFS(DATA!$C:$C,$A10,DATA!$K:$K,AW$5,DATA!$B:$B,$AU$4,DATA!$E:$E,$AP$3)</f>
        <v>0</v>
      </c>
      <c r="AX10" s="10">
        <f>COUNTIFS(DATA!$C:$C,$A10,DATA!$K:$K,AX$5,DATA!$B:$B,$AU$4,DATA!$E:$E,$AP$3)</f>
        <v>0</v>
      </c>
      <c r="AY10" s="20">
        <f t="shared" ref="AY10" si="20">SUM(AU10:AX10)</f>
        <v>0</v>
      </c>
      <c r="AZ10" s="28">
        <f t="shared" ref="AZ10" si="21">F10+K10+P10+U10+Z10+AE10+AJ10+AO10+AT10+AY10</f>
        <v>14</v>
      </c>
    </row>
    <row r="11" spans="1:52">
      <c r="A11" s="35" t="s">
        <v>9</v>
      </c>
      <c r="B11" s="10">
        <f>COUNTIFS(DATA!$C:$C,$A11,DATA!$K:$K,B$5,DATA!$B:$B,$B$4,DATA!$E:$E,$B$3)</f>
        <v>0</v>
      </c>
      <c r="C11" s="10">
        <f>COUNTIFS(DATA!$C:$C,$A11,DATA!$K:$K,C$5,DATA!$B:$B,$B$4,DATA!$E:$E,$B$3)</f>
        <v>0</v>
      </c>
      <c r="D11" s="10">
        <f>COUNTIFS(DATA!$C:$C,$A11,DATA!$K:$K,D$5,DATA!$B:$B,$B$4,DATA!$E:$E,$B$3)</f>
        <v>0</v>
      </c>
      <c r="E11" s="10">
        <f>COUNTIFS(DATA!$C:$C,$A11,DATA!$K:$K,E$5,DATA!$B:$B,$B$4,DATA!$E:$E,$B$3)</f>
        <v>0</v>
      </c>
      <c r="F11" s="22">
        <f t="shared" si="0"/>
        <v>0</v>
      </c>
      <c r="G11" s="10">
        <f>COUNTIFS(DATA!$C:$C,$A11,DATA!$K:$K,G$5,DATA!$B:$B,$G$4,DATA!$E:$E,$B$3)</f>
        <v>0</v>
      </c>
      <c r="H11" s="10">
        <f>COUNTIFS(DATA!$C:$C,$A11,DATA!$K:$K,H$5,DATA!$B:$B,$G$4,DATA!$E:$E,$B$3)</f>
        <v>0</v>
      </c>
      <c r="I11" s="10">
        <f>COUNTIFS(DATA!$C:$C,$A11,DATA!$K:$K,I$5,DATA!$B:$B,$G$4,DATA!$E:$E,$B$3)</f>
        <v>0</v>
      </c>
      <c r="J11" s="10">
        <f>COUNTIFS(DATA!$C:$C,$A11,DATA!$K:$K,J$5,DATA!$B:$B,$G$4,DATA!$E:$E,$B$3)</f>
        <v>0</v>
      </c>
      <c r="K11" s="21">
        <f t="shared" si="1"/>
        <v>0</v>
      </c>
      <c r="L11" s="10">
        <f>COUNTIFS(DATA!$C:$C,$A11,DATA!$K:$K,L$5,DATA!$B:$B,$L$4,DATA!$E:$E,$L$3)</f>
        <v>4</v>
      </c>
      <c r="M11" s="10">
        <f>COUNTIFS(DATA!$C:$C,$A11,DATA!$K:$K,M$5,DATA!$B:$B,$L$4,DATA!$E:$E,$L$3)</f>
        <v>0</v>
      </c>
      <c r="N11" s="10">
        <f>COUNTIFS(DATA!$C:$C,$A11,DATA!$K:$K,N$5,DATA!$B:$B,$L$4,DATA!$E:$E,$L$3)</f>
        <v>0</v>
      </c>
      <c r="O11" s="10">
        <f>COUNTIFS(DATA!$C:$C,$A11,DATA!$K:$K,O$5,DATA!$B:$B,$L$4,DATA!$E:$E,$L$3)</f>
        <v>0</v>
      </c>
      <c r="P11" s="25">
        <f t="shared" si="2"/>
        <v>4</v>
      </c>
      <c r="Q11" s="10">
        <f>COUNTIFS(DATA!$C:$C,$A11,DATA!$K:$K,Q$5,DATA!$B:$B,$Q$4,DATA!$E:$E,$L$3)</f>
        <v>2</v>
      </c>
      <c r="R11" s="10">
        <f>COUNTIFS(DATA!$C:$C,$A11,DATA!$K:$K,R$5,DATA!$B:$B,$Q$4,DATA!$E:$E,$L$3)</f>
        <v>0</v>
      </c>
      <c r="S11" s="10">
        <f>COUNTIFS(DATA!$C:$C,$A11,DATA!$K:$K,S$5,DATA!$B:$B,$Q$4,DATA!$E:$E,$L$3)</f>
        <v>0</v>
      </c>
      <c r="T11" s="10">
        <f>COUNTIFS(DATA!$C:$C,$A11,DATA!$K:$K,T$5,DATA!$B:$B,$Q$4,DATA!$E:$E,$L$3)</f>
        <v>0</v>
      </c>
      <c r="U11" s="20">
        <f t="shared" si="3"/>
        <v>2</v>
      </c>
      <c r="V11" s="10">
        <f>COUNTIFS(DATA!$C:$C,$A11,DATA!$K:$K,V$5,DATA!$B:$B,$V$4,DATA!$E:$E,$V$3)</f>
        <v>7</v>
      </c>
      <c r="W11" s="10">
        <f>COUNTIFS(DATA!$C:$C,$A11,DATA!$K:$K,W$5,DATA!$B:$B,$V$4,DATA!$E:$E,$V$3)</f>
        <v>15</v>
      </c>
      <c r="X11" s="10">
        <f>COUNTIFS(DATA!$C:$C,$A11,DATA!$K:$K,X$5,DATA!$B:$B,$V$4,DATA!$E:$E,$V$3)</f>
        <v>0</v>
      </c>
      <c r="Y11" s="10">
        <f>COUNTIFS(DATA!$C:$C,$A11,DATA!$K:$K,Y$5,DATA!$B:$B,$V$4,DATA!$E:$E,$V$3)</f>
        <v>0</v>
      </c>
      <c r="Z11" s="19">
        <f t="shared" si="4"/>
        <v>22</v>
      </c>
      <c r="AA11" s="10">
        <f>COUNTIFS(DATA!$C:$C,$A11,DATA!$K:$K,AA$5,DATA!$B:$B,$AA$4,DATA!$E:$E,$V$3)</f>
        <v>5</v>
      </c>
      <c r="AB11" s="10">
        <f>COUNTIFS(DATA!$C:$C,$A11,DATA!$K:$K,AB$5,DATA!$B:$B,$AA$4,DATA!$E:$E,$V$3)</f>
        <v>1</v>
      </c>
      <c r="AC11" s="10">
        <f>COUNTIFS(DATA!$C:$C,$A11,DATA!$K:$K,AC$5,DATA!$B:$B,$AA$4,DATA!$E:$E,$V$3)</f>
        <v>0</v>
      </c>
      <c r="AD11" s="10">
        <f>COUNTIFS(DATA!$C:$C,$A11,DATA!$K:$K,AD$5,DATA!$B:$B,$AA$4,DATA!$E:$E,$V$3)</f>
        <v>0</v>
      </c>
      <c r="AE11" s="20">
        <f t="shared" si="5"/>
        <v>6</v>
      </c>
      <c r="AF11" s="10">
        <f>COUNTIFS(DATA!$C:$C,$A11,DATA!$K:$K,AF$5,DATA!$B:$B,$AF$4,DATA!$E:$E,$AF$3)</f>
        <v>2</v>
      </c>
      <c r="AG11" s="10">
        <f>COUNTIFS(DATA!$C:$C,$A11,DATA!$K:$K,AG$5,DATA!$B:$B,$AF$4,DATA!$E:$E,$AF$3)</f>
        <v>21</v>
      </c>
      <c r="AH11" s="10">
        <f>COUNTIFS(DATA!$C:$C,$A11,DATA!$K:$K,AH$5,DATA!$B:$B,$AF$4,DATA!$E:$E,$AF$3)</f>
        <v>0</v>
      </c>
      <c r="AI11" s="10">
        <f>COUNTIFS(DATA!$C:$C,$A11,DATA!$K:$K,AI$5,DATA!$B:$B,$AF$4,DATA!$E:$E,$AF$3)</f>
        <v>0</v>
      </c>
      <c r="AJ11" s="20">
        <f t="shared" si="6"/>
        <v>23</v>
      </c>
      <c r="AK11" s="10">
        <f>COUNTIFS(DATA!$C:$C,$A11,DATA!$K:$K,AK$5,DATA!$B:$B,$AK$4,DATA!$E:$E,$AF$3)</f>
        <v>3</v>
      </c>
      <c r="AL11" s="10">
        <f>COUNTIFS(DATA!$C:$C,$A11,DATA!$K:$K,AL$5,DATA!$B:$B,$AK$4,DATA!$E:$E,$AF$3)</f>
        <v>5</v>
      </c>
      <c r="AM11" s="10">
        <f>COUNTIFS(DATA!$C:$C,$A11,DATA!$K:$K,AM$5,DATA!$B:$B,$AK$4,DATA!$E:$E,$AF$3)</f>
        <v>0</v>
      </c>
      <c r="AN11" s="10">
        <f>COUNTIFS(DATA!$C:$C,$A11,DATA!$K:$K,AN$5,DATA!$B:$B,$AK$4,DATA!$E:$E,$AF$3)</f>
        <v>0</v>
      </c>
      <c r="AO11" s="20">
        <f t="shared" si="7"/>
        <v>8</v>
      </c>
      <c r="AP11" s="10">
        <f>COUNTIFS(DATA!$C:$C,$A11,DATA!$K:$K,AP$5,DATA!$B:$B,$AP$4,DATA!$E:$E,$AP$3)</f>
        <v>0</v>
      </c>
      <c r="AQ11" s="10">
        <f>COUNTIFS(DATA!$C:$C,$A11,DATA!$K:$K,AQ$5,DATA!$B:$B,$AP$4,DATA!$E:$E,$AP$3)</f>
        <v>0</v>
      </c>
      <c r="AR11" s="10">
        <f>COUNTIFS(DATA!$C:$C,$A11,DATA!$K:$K,AR$5,DATA!$B:$B,$AP$4,DATA!$E:$E,$AP$3)</f>
        <v>0</v>
      </c>
      <c r="AS11" s="10">
        <f>COUNTIFS(DATA!$C:$C,$A11,DATA!$K:$K,AS$5,DATA!$B:$B,$AP$4,DATA!$E:$E,$AP$3)</f>
        <v>0</v>
      </c>
      <c r="AT11" s="20">
        <f t="shared" si="8"/>
        <v>0</v>
      </c>
      <c r="AU11" s="10">
        <f>COUNTIFS(DATA!$C:$C,$A11,DATA!$K:$K,AU$5,DATA!$B:$B,$AU$4,DATA!$E:$E,$AP$3)</f>
        <v>0</v>
      </c>
      <c r="AV11" s="10">
        <f>COUNTIFS(DATA!$C:$C,$A11,DATA!$K:$K,AV$5,DATA!$B:$B,$AU$4,DATA!$E:$E,$AP$3)</f>
        <v>0</v>
      </c>
      <c r="AW11" s="10">
        <f>COUNTIFS(DATA!$C:$C,$A11,DATA!$K:$K,AW$5,DATA!$B:$B,$AU$4,DATA!$E:$E,$AP$3)</f>
        <v>0</v>
      </c>
      <c r="AX11" s="10">
        <f>COUNTIFS(DATA!$C:$C,$A11,DATA!$K:$K,AX$5,DATA!$B:$B,$AU$4,DATA!$E:$E,$AP$3)</f>
        <v>0</v>
      </c>
      <c r="AY11" s="20">
        <f t="shared" si="9"/>
        <v>0</v>
      </c>
      <c r="AZ11" s="28">
        <f t="shared" si="10"/>
        <v>65</v>
      </c>
    </row>
    <row r="12" spans="1:52">
      <c r="A12" s="35" t="s">
        <v>10</v>
      </c>
      <c r="B12" s="10">
        <f>COUNTIFS(DATA!$C:$C,$A12,DATA!$K:$K,B$5,DATA!$B:$B,$B$4,DATA!$E:$E,$B$3)</f>
        <v>1</v>
      </c>
      <c r="C12" s="10">
        <f>COUNTIFS(DATA!$C:$C,$A12,DATA!$K:$K,C$5,DATA!$B:$B,$B$4,DATA!$E:$E,$B$3)</f>
        <v>0</v>
      </c>
      <c r="D12" s="10">
        <f>COUNTIFS(DATA!$C:$C,$A12,DATA!$K:$K,D$5,DATA!$B:$B,$B$4,DATA!$E:$E,$B$3)</f>
        <v>0</v>
      </c>
      <c r="E12" s="10">
        <f>COUNTIFS(DATA!$C:$C,$A12,DATA!$K:$K,E$5,DATA!$B:$B,$B$4,DATA!$E:$E,$B$3)</f>
        <v>0</v>
      </c>
      <c r="F12" s="22">
        <f t="shared" si="0"/>
        <v>1</v>
      </c>
      <c r="G12" s="10">
        <f>COUNTIFS(DATA!$C:$C,$A12,DATA!$K:$K,G$5,DATA!$B:$B,$G$4,DATA!$E:$E,$B$3)</f>
        <v>0</v>
      </c>
      <c r="H12" s="10">
        <f>COUNTIFS(DATA!$C:$C,$A12,DATA!$K:$K,H$5,DATA!$B:$B,$G$4,DATA!$E:$E,$B$3)</f>
        <v>0</v>
      </c>
      <c r="I12" s="10">
        <f>COUNTIFS(DATA!$C:$C,$A12,DATA!$K:$K,I$5,DATA!$B:$B,$G$4,DATA!$E:$E,$B$3)</f>
        <v>0</v>
      </c>
      <c r="J12" s="10">
        <f>COUNTIFS(DATA!$C:$C,$A12,DATA!$K:$K,J$5,DATA!$B:$B,$G$4,DATA!$E:$E,$B$3)</f>
        <v>0</v>
      </c>
      <c r="K12" s="21">
        <f t="shared" si="1"/>
        <v>0</v>
      </c>
      <c r="L12" s="10">
        <f>COUNTIFS(DATA!$C:$C,$A12,DATA!$K:$K,L$5,DATA!$B:$B,$L$4,DATA!$E:$E,$L$3)</f>
        <v>7</v>
      </c>
      <c r="M12" s="10">
        <f>COUNTIFS(DATA!$C:$C,$A12,DATA!$K:$K,M$5,DATA!$B:$B,$L$4,DATA!$E:$E,$L$3)</f>
        <v>1</v>
      </c>
      <c r="N12" s="10">
        <f>COUNTIFS(DATA!$C:$C,$A12,DATA!$K:$K,N$5,DATA!$B:$B,$L$4,DATA!$E:$E,$L$3)</f>
        <v>0</v>
      </c>
      <c r="O12" s="10">
        <f>COUNTIFS(DATA!$C:$C,$A12,DATA!$K:$K,O$5,DATA!$B:$B,$L$4,DATA!$E:$E,$L$3)</f>
        <v>0</v>
      </c>
      <c r="P12" s="25">
        <f t="shared" si="2"/>
        <v>8</v>
      </c>
      <c r="Q12" s="10">
        <f>COUNTIFS(DATA!$C:$C,$A12,DATA!$K:$K,Q$5,DATA!$B:$B,$Q$4,DATA!$E:$E,$L$3)</f>
        <v>0</v>
      </c>
      <c r="R12" s="10">
        <f>COUNTIFS(DATA!$C:$C,$A12,DATA!$K:$K,R$5,DATA!$B:$B,$Q$4,DATA!$E:$E,$L$3)</f>
        <v>0</v>
      </c>
      <c r="S12" s="10">
        <f>COUNTIFS(DATA!$C:$C,$A12,DATA!$K:$K,S$5,DATA!$B:$B,$Q$4,DATA!$E:$E,$L$3)</f>
        <v>0</v>
      </c>
      <c r="T12" s="10">
        <f>COUNTIFS(DATA!$C:$C,$A12,DATA!$K:$K,T$5,DATA!$B:$B,$Q$4,DATA!$E:$E,$L$3)</f>
        <v>0</v>
      </c>
      <c r="U12" s="20">
        <f t="shared" si="3"/>
        <v>0</v>
      </c>
      <c r="V12" s="10">
        <f>COUNTIFS(DATA!$C:$C,$A12,DATA!$K:$K,V$5,DATA!$B:$B,$V$4,DATA!$E:$E,$V$3)</f>
        <v>13</v>
      </c>
      <c r="W12" s="10">
        <f>COUNTIFS(DATA!$C:$C,$A12,DATA!$K:$K,W$5,DATA!$B:$B,$V$4,DATA!$E:$E,$V$3)</f>
        <v>9</v>
      </c>
      <c r="X12" s="10">
        <f>COUNTIFS(DATA!$C:$C,$A12,DATA!$K:$K,X$5,DATA!$B:$B,$V$4,DATA!$E:$E,$V$3)</f>
        <v>0</v>
      </c>
      <c r="Y12" s="10">
        <f>COUNTIFS(DATA!$C:$C,$A12,DATA!$K:$K,Y$5,DATA!$B:$B,$V$4,DATA!$E:$E,$V$3)</f>
        <v>0</v>
      </c>
      <c r="Z12" s="19">
        <f t="shared" si="4"/>
        <v>22</v>
      </c>
      <c r="AA12" s="10">
        <f>COUNTIFS(DATA!$C:$C,$A12,DATA!$K:$K,AA$5,DATA!$B:$B,$AA$4,DATA!$E:$E,$V$3)</f>
        <v>1</v>
      </c>
      <c r="AB12" s="10">
        <f>COUNTIFS(DATA!$C:$C,$A12,DATA!$K:$K,AB$5,DATA!$B:$B,$AA$4,DATA!$E:$E,$V$3)</f>
        <v>0</v>
      </c>
      <c r="AC12" s="10">
        <f>COUNTIFS(DATA!$C:$C,$A12,DATA!$K:$K,AC$5,DATA!$B:$B,$AA$4,DATA!$E:$E,$V$3)</f>
        <v>0</v>
      </c>
      <c r="AD12" s="10">
        <f>COUNTIFS(DATA!$C:$C,$A12,DATA!$K:$K,AD$5,DATA!$B:$B,$AA$4,DATA!$E:$E,$V$3)</f>
        <v>0</v>
      </c>
      <c r="AE12" s="20">
        <f t="shared" si="5"/>
        <v>1</v>
      </c>
      <c r="AF12" s="10">
        <f>COUNTIFS(DATA!$C:$C,$A12,DATA!$K:$K,AF$5,DATA!$B:$B,$AF$4,DATA!$E:$E,$AF$3)</f>
        <v>6</v>
      </c>
      <c r="AG12" s="10">
        <f>COUNTIFS(DATA!$C:$C,$A12,DATA!$K:$K,AG$5,DATA!$B:$B,$AF$4,DATA!$E:$E,$AF$3)</f>
        <v>9</v>
      </c>
      <c r="AH12" s="10">
        <f>COUNTIFS(DATA!$C:$C,$A12,DATA!$K:$K,AH$5,DATA!$B:$B,$AF$4,DATA!$E:$E,$AF$3)</f>
        <v>0</v>
      </c>
      <c r="AI12" s="10">
        <f>COUNTIFS(DATA!$C:$C,$A12,DATA!$K:$K,AI$5,DATA!$B:$B,$AF$4,DATA!$E:$E,$AF$3)</f>
        <v>0</v>
      </c>
      <c r="AJ12" s="20">
        <f t="shared" si="6"/>
        <v>15</v>
      </c>
      <c r="AK12" s="10">
        <f>COUNTIFS(DATA!$C:$C,$A12,DATA!$K:$K,AK$5,DATA!$B:$B,$AK$4,DATA!$E:$E,$AF$3)</f>
        <v>1</v>
      </c>
      <c r="AL12" s="10">
        <f>COUNTIFS(DATA!$C:$C,$A12,DATA!$K:$K,AL$5,DATA!$B:$B,$AK$4,DATA!$E:$E,$AF$3)</f>
        <v>2</v>
      </c>
      <c r="AM12" s="10">
        <f>COUNTIFS(DATA!$C:$C,$A12,DATA!$K:$K,AM$5,DATA!$B:$B,$AK$4,DATA!$E:$E,$AF$3)</f>
        <v>0</v>
      </c>
      <c r="AN12" s="10">
        <f>COUNTIFS(DATA!$C:$C,$A12,DATA!$K:$K,AN$5,DATA!$B:$B,$AK$4,DATA!$E:$E,$AF$3)</f>
        <v>0</v>
      </c>
      <c r="AO12" s="20">
        <f t="shared" si="7"/>
        <v>3</v>
      </c>
      <c r="AP12" s="10">
        <f>COUNTIFS(DATA!$C:$C,$A12,DATA!$K:$K,AP$5,DATA!$B:$B,$AP$4,DATA!$E:$E,$AP$3)</f>
        <v>0</v>
      </c>
      <c r="AQ12" s="10">
        <f>COUNTIFS(DATA!$C:$C,$A12,DATA!$K:$K,AQ$5,DATA!$B:$B,$AP$4,DATA!$E:$E,$AP$3)</f>
        <v>0</v>
      </c>
      <c r="AR12" s="10">
        <f>COUNTIFS(DATA!$C:$C,$A12,DATA!$K:$K,AR$5,DATA!$B:$B,$AP$4,DATA!$E:$E,$AP$3)</f>
        <v>0</v>
      </c>
      <c r="AS12" s="10">
        <f>COUNTIFS(DATA!$C:$C,$A12,DATA!$K:$K,AS$5,DATA!$B:$B,$AP$4,DATA!$E:$E,$AP$3)</f>
        <v>0</v>
      </c>
      <c r="AT12" s="20">
        <f t="shared" si="8"/>
        <v>0</v>
      </c>
      <c r="AU12" s="10">
        <f>COUNTIFS(DATA!$C:$C,$A12,DATA!$K:$K,AU$5,DATA!$B:$B,$AU$4,DATA!$E:$E,$AP$3)</f>
        <v>0</v>
      </c>
      <c r="AV12" s="10">
        <f>COUNTIFS(DATA!$C:$C,$A12,DATA!$K:$K,AV$5,DATA!$B:$B,$AU$4,DATA!$E:$E,$AP$3)</f>
        <v>0</v>
      </c>
      <c r="AW12" s="10">
        <f>COUNTIFS(DATA!$C:$C,$A12,DATA!$K:$K,AW$5,DATA!$B:$B,$AU$4,DATA!$E:$E,$AP$3)</f>
        <v>0</v>
      </c>
      <c r="AX12" s="10">
        <f>COUNTIFS(DATA!$C:$C,$A12,DATA!$K:$K,AX$5,DATA!$B:$B,$AU$4,DATA!$E:$E,$AP$3)</f>
        <v>0</v>
      </c>
      <c r="AY12" s="20">
        <f t="shared" si="9"/>
        <v>0</v>
      </c>
      <c r="AZ12" s="28">
        <f t="shared" si="10"/>
        <v>50</v>
      </c>
    </row>
    <row r="13" spans="1:52">
      <c r="A13" s="35" t="s">
        <v>11</v>
      </c>
      <c r="B13" s="10">
        <f>COUNTIFS(DATA!$C:$C,$A13,DATA!$K:$K,B$5,DATA!$B:$B,$B$4,DATA!$E:$E,$B$3)</f>
        <v>0</v>
      </c>
      <c r="C13" s="10">
        <f>COUNTIFS(DATA!$C:$C,$A13,DATA!$K:$K,C$5,DATA!$B:$B,$B$4,DATA!$E:$E,$B$3)</f>
        <v>0</v>
      </c>
      <c r="D13" s="10">
        <f>COUNTIFS(DATA!$C:$C,$A13,DATA!$K:$K,D$5,DATA!$B:$B,$B$4,DATA!$E:$E,$B$3)</f>
        <v>0</v>
      </c>
      <c r="E13" s="10">
        <f>COUNTIFS(DATA!$C:$C,$A13,DATA!$K:$K,E$5,DATA!$B:$B,$B$4,DATA!$E:$E,$B$3)</f>
        <v>0</v>
      </c>
      <c r="F13" s="22">
        <f t="shared" ref="F13:F25" si="22">SUM(B13:E13)</f>
        <v>0</v>
      </c>
      <c r="G13" s="10">
        <f>COUNTIFS(DATA!$C:$C,$A13,DATA!$K:$K,G$5,DATA!$B:$B,$G$4,DATA!$E:$E,$B$3)</f>
        <v>0</v>
      </c>
      <c r="H13" s="10">
        <f>COUNTIFS(DATA!$C:$C,$A13,DATA!$K:$K,H$5,DATA!$B:$B,$G$4,DATA!$E:$E,$B$3)</f>
        <v>0</v>
      </c>
      <c r="I13" s="10">
        <f>COUNTIFS(DATA!$C:$C,$A13,DATA!$K:$K,I$5,DATA!$B:$B,$G$4,DATA!$E:$E,$B$3)</f>
        <v>0</v>
      </c>
      <c r="J13" s="10">
        <f>COUNTIFS(DATA!$C:$C,$A13,DATA!$K:$K,J$5,DATA!$B:$B,$G$4,DATA!$E:$E,$B$3)</f>
        <v>0</v>
      </c>
      <c r="K13" s="21">
        <f t="shared" ref="K13:K25" si="23">SUM(G13:J13)</f>
        <v>0</v>
      </c>
      <c r="L13" s="10">
        <f>COUNTIFS(DATA!$C:$C,$A13,DATA!$K:$K,L$5,DATA!$B:$B,$L$4,DATA!$E:$E,$L$3)</f>
        <v>11</v>
      </c>
      <c r="M13" s="10">
        <f>COUNTIFS(DATA!$C:$C,$A13,DATA!$K:$K,M$5,DATA!$B:$B,$L$4,DATA!$E:$E,$L$3)</f>
        <v>0</v>
      </c>
      <c r="N13" s="10">
        <f>COUNTIFS(DATA!$C:$C,$A13,DATA!$K:$K,N$5,DATA!$B:$B,$L$4,DATA!$E:$E,$L$3)</f>
        <v>0</v>
      </c>
      <c r="O13" s="10">
        <f>COUNTIFS(DATA!$C:$C,$A13,DATA!$K:$K,O$5,DATA!$B:$B,$L$4,DATA!$E:$E,$L$3)</f>
        <v>0</v>
      </c>
      <c r="P13" s="25">
        <f t="shared" ref="P13:P23" si="24">SUM(L13:O13)</f>
        <v>11</v>
      </c>
      <c r="Q13" s="10">
        <f>COUNTIFS(DATA!$C:$C,$A13,DATA!$K:$K,Q$5,DATA!$B:$B,$Q$4,DATA!$E:$E,$L$3)</f>
        <v>0</v>
      </c>
      <c r="R13" s="10">
        <f>COUNTIFS(DATA!$C:$C,$A13,DATA!$K:$K,R$5,DATA!$B:$B,$Q$4,DATA!$E:$E,$L$3)</f>
        <v>0</v>
      </c>
      <c r="S13" s="10">
        <f>COUNTIFS(DATA!$C:$C,$A13,DATA!$K:$K,S$5,DATA!$B:$B,$Q$4,DATA!$E:$E,$L$3)</f>
        <v>0</v>
      </c>
      <c r="T13" s="10">
        <f>COUNTIFS(DATA!$C:$C,$A13,DATA!$K:$K,T$5,DATA!$B:$B,$Q$4,DATA!$E:$E,$L$3)</f>
        <v>0</v>
      </c>
      <c r="U13" s="20">
        <f t="shared" ref="U13:U25" si="25">SUM(Q13:T13)</f>
        <v>0</v>
      </c>
      <c r="V13" s="10">
        <f>COUNTIFS(DATA!$C:$C,$A13,DATA!$K:$K,V$5,DATA!$B:$B,$V$4,DATA!$E:$E,$V$3)</f>
        <v>18</v>
      </c>
      <c r="W13" s="10">
        <f>COUNTIFS(DATA!$C:$C,$A13,DATA!$K:$K,W$5,DATA!$B:$B,$V$4,DATA!$E:$E,$V$3)</f>
        <v>4</v>
      </c>
      <c r="X13" s="10">
        <f>COUNTIFS(DATA!$C:$C,$A13,DATA!$K:$K,X$5,DATA!$B:$B,$V$4,DATA!$E:$E,$V$3)</f>
        <v>0</v>
      </c>
      <c r="Y13" s="10">
        <f>COUNTIFS(DATA!$C:$C,$A13,DATA!$K:$K,Y$5,DATA!$B:$B,$V$4,DATA!$E:$E,$V$3)</f>
        <v>0</v>
      </c>
      <c r="Z13" s="19">
        <f t="shared" ref="Z13:Z25" si="26">SUM(V13:Y13)</f>
        <v>22</v>
      </c>
      <c r="AA13" s="10">
        <f>COUNTIFS(DATA!$C:$C,$A13,DATA!$K:$K,AA$5,DATA!$B:$B,$AA$4,DATA!$E:$E,$V$3)</f>
        <v>0</v>
      </c>
      <c r="AB13" s="10">
        <f>COUNTIFS(DATA!$C:$C,$A13,DATA!$K:$K,AB$5,DATA!$B:$B,$AA$4,DATA!$E:$E,$V$3)</f>
        <v>0</v>
      </c>
      <c r="AC13" s="10">
        <f>COUNTIFS(DATA!$C:$C,$A13,DATA!$K:$K,AC$5,DATA!$B:$B,$AA$4,DATA!$E:$E,$V$3)</f>
        <v>0</v>
      </c>
      <c r="AD13" s="10">
        <f>COUNTIFS(DATA!$C:$C,$A13,DATA!$K:$K,AD$5,DATA!$B:$B,$AA$4,DATA!$E:$E,$V$3)</f>
        <v>0</v>
      </c>
      <c r="AE13" s="20">
        <f t="shared" ref="AE13:AE27" si="27">SUM(AA13:AD13)</f>
        <v>0</v>
      </c>
      <c r="AF13" s="10">
        <f>COUNTIFS(DATA!$C:$C,$A13,DATA!$K:$K,AF$5,DATA!$B:$B,$AF$4,DATA!$E:$E,$AF$3)</f>
        <v>21</v>
      </c>
      <c r="AG13" s="10">
        <f>COUNTIFS(DATA!$C:$C,$A13,DATA!$K:$K,AG$5,DATA!$B:$B,$AF$4,DATA!$E:$E,$AF$3)</f>
        <v>9</v>
      </c>
      <c r="AH13" s="10">
        <f>COUNTIFS(DATA!$C:$C,$A13,DATA!$K:$K,AH$5,DATA!$B:$B,$AF$4,DATA!$E:$E,$AF$3)</f>
        <v>0</v>
      </c>
      <c r="AI13" s="10">
        <f>COUNTIFS(DATA!$C:$C,$A13,DATA!$K:$K,AI$5,DATA!$B:$B,$AF$4,DATA!$E:$E,$AF$3)</f>
        <v>0</v>
      </c>
      <c r="AJ13" s="20">
        <f t="shared" ref="AJ13:AJ23" si="28">SUM(AF13:AI13)</f>
        <v>30</v>
      </c>
      <c r="AK13" s="10">
        <f>COUNTIFS(DATA!$C:$C,$A13,DATA!$K:$K,AK$5,DATA!$B:$B,$AK$4,DATA!$E:$E,$AF$3)</f>
        <v>1</v>
      </c>
      <c r="AL13" s="10">
        <f>COUNTIFS(DATA!$C:$C,$A13,DATA!$K:$K,AL$5,DATA!$B:$B,$AK$4,DATA!$E:$E,$AF$3)</f>
        <v>4</v>
      </c>
      <c r="AM13" s="10">
        <f>COUNTIFS(DATA!$C:$C,$A13,DATA!$K:$K,AM$5,DATA!$B:$B,$AK$4,DATA!$E:$E,$AF$3)</f>
        <v>0</v>
      </c>
      <c r="AN13" s="10">
        <f>COUNTIFS(DATA!$C:$C,$A13,DATA!$K:$K,AN$5,DATA!$B:$B,$AK$4,DATA!$E:$E,$AF$3)</f>
        <v>0</v>
      </c>
      <c r="AO13" s="20">
        <f t="shared" ref="AO13:AO25" si="29">SUM(AK13:AN13)</f>
        <v>5</v>
      </c>
      <c r="AP13" s="10">
        <f>COUNTIFS(DATA!$C:$C,$A13,DATA!$K:$K,AP$5,DATA!$B:$B,$AP$4,DATA!$E:$E,$AP$3)</f>
        <v>0</v>
      </c>
      <c r="AQ13" s="10">
        <f>COUNTIFS(DATA!$C:$C,$A13,DATA!$K:$K,AQ$5,DATA!$B:$B,$AP$4,DATA!$E:$E,$AP$3)</f>
        <v>0</v>
      </c>
      <c r="AR13" s="10">
        <f>COUNTIFS(DATA!$C:$C,$A13,DATA!$K:$K,AR$5,DATA!$B:$B,$AP$4,DATA!$E:$E,$AP$3)</f>
        <v>0</v>
      </c>
      <c r="AS13" s="10">
        <f>COUNTIFS(DATA!$C:$C,$A13,DATA!$K:$K,AS$5,DATA!$B:$B,$AP$4,DATA!$E:$E,$AP$3)</f>
        <v>0</v>
      </c>
      <c r="AT13" s="20">
        <f t="shared" ref="AT13:AT25" si="30">SUM(AP13:AS13)</f>
        <v>0</v>
      </c>
      <c r="AU13" s="10">
        <f>COUNTIFS(DATA!$C:$C,$A13,DATA!$K:$K,AU$5,DATA!$B:$B,$AU$4,DATA!$E:$E,$AP$3)</f>
        <v>0</v>
      </c>
      <c r="AV13" s="10">
        <f>COUNTIFS(DATA!$C:$C,$A13,DATA!$K:$K,AV$5,DATA!$B:$B,$AU$4,DATA!$E:$E,$AP$3)</f>
        <v>0</v>
      </c>
      <c r="AW13" s="10">
        <f>COUNTIFS(DATA!$C:$C,$A13,DATA!$K:$K,AW$5,DATA!$B:$B,$AU$4,DATA!$E:$E,$AP$3)</f>
        <v>0</v>
      </c>
      <c r="AX13" s="10">
        <f>COUNTIFS(DATA!$C:$C,$A13,DATA!$K:$K,AX$5,DATA!$B:$B,$AU$4,DATA!$E:$E,$AP$3)</f>
        <v>0</v>
      </c>
      <c r="AY13" s="20">
        <f t="shared" ref="AY13:AY28" si="31">SUM(AU13:AX13)</f>
        <v>0</v>
      </c>
      <c r="AZ13" s="28">
        <f t="shared" ref="AZ13:AZ25" si="32">F13+K13+P13+U13+Z13+AE13+AJ13+AO13+AT13+AY13</f>
        <v>68</v>
      </c>
    </row>
    <row r="14" spans="1:52">
      <c r="A14" s="35" t="s">
        <v>12</v>
      </c>
      <c r="B14" s="10">
        <f>COUNTIFS(DATA!$C:$C,$A14,DATA!$K:$K,B$5,DATA!$B:$B,$B$4,DATA!$E:$E,$B$3)</f>
        <v>0</v>
      </c>
      <c r="C14" s="10">
        <f>COUNTIFS(DATA!$C:$C,$A14,DATA!$K:$K,C$5,DATA!$B:$B,$B$4,DATA!$E:$E,$B$3)</f>
        <v>0</v>
      </c>
      <c r="D14" s="10">
        <f>COUNTIFS(DATA!$C:$C,$A14,DATA!$K:$K,D$5,DATA!$B:$B,$B$4,DATA!$E:$E,$B$3)</f>
        <v>0</v>
      </c>
      <c r="E14" s="10">
        <f>COUNTIFS(DATA!$C:$C,$A14,DATA!$K:$K,E$5,DATA!$B:$B,$B$4,DATA!$E:$E,$B$3)</f>
        <v>0</v>
      </c>
      <c r="F14" s="22">
        <f t="shared" si="22"/>
        <v>0</v>
      </c>
      <c r="G14" s="10">
        <f>COUNTIFS(DATA!$C:$C,$A14,DATA!$K:$K,G$5,DATA!$B:$B,$G$4,DATA!$E:$E,$B$3)</f>
        <v>0</v>
      </c>
      <c r="H14" s="10">
        <f>COUNTIFS(DATA!$C:$C,$A14,DATA!$K:$K,H$5,DATA!$B:$B,$G$4,DATA!$E:$E,$B$3)</f>
        <v>0</v>
      </c>
      <c r="I14" s="10">
        <f>COUNTIFS(DATA!$C:$C,$A14,DATA!$K:$K,I$5,DATA!$B:$B,$G$4,DATA!$E:$E,$B$3)</f>
        <v>0</v>
      </c>
      <c r="J14" s="10">
        <f>COUNTIFS(DATA!$C:$C,$A14,DATA!$K:$K,J$5,DATA!$B:$B,$G$4,DATA!$E:$E,$B$3)</f>
        <v>0</v>
      </c>
      <c r="K14" s="21">
        <f t="shared" si="23"/>
        <v>0</v>
      </c>
      <c r="L14" s="10">
        <f>COUNTIFS(DATA!$C:$C,$A14,DATA!$K:$K,L$5,DATA!$B:$B,$L$4,DATA!$E:$E,$L$3)</f>
        <v>3</v>
      </c>
      <c r="M14" s="10">
        <f>COUNTIFS(DATA!$C:$C,$A14,DATA!$K:$K,M$5,DATA!$B:$B,$L$4,DATA!$E:$E,$L$3)</f>
        <v>0</v>
      </c>
      <c r="N14" s="10">
        <f>COUNTIFS(DATA!$C:$C,$A14,DATA!$K:$K,N$5,DATA!$B:$B,$L$4,DATA!$E:$E,$L$3)</f>
        <v>0</v>
      </c>
      <c r="O14" s="10">
        <f>COUNTIFS(DATA!$C:$C,$A14,DATA!$K:$K,O$5,DATA!$B:$B,$L$4,DATA!$E:$E,$L$3)</f>
        <v>0</v>
      </c>
      <c r="P14" s="25">
        <f t="shared" si="24"/>
        <v>3</v>
      </c>
      <c r="Q14" s="10">
        <f>COUNTIFS(DATA!$C:$C,$A14,DATA!$K:$K,Q$5,DATA!$B:$B,$Q$4,DATA!$E:$E,$L$3)</f>
        <v>1</v>
      </c>
      <c r="R14" s="10">
        <f>COUNTIFS(DATA!$C:$C,$A14,DATA!$K:$K,R$5,DATA!$B:$B,$Q$4,DATA!$E:$E,$L$3)</f>
        <v>0</v>
      </c>
      <c r="S14" s="10">
        <f>COUNTIFS(DATA!$C:$C,$A14,DATA!$K:$K,S$5,DATA!$B:$B,$Q$4,DATA!$E:$E,$L$3)</f>
        <v>0</v>
      </c>
      <c r="T14" s="10">
        <f>COUNTIFS(DATA!$C:$C,$A14,DATA!$K:$K,T$5,DATA!$B:$B,$Q$4,DATA!$E:$E,$L$3)</f>
        <v>0</v>
      </c>
      <c r="U14" s="20">
        <f t="shared" si="25"/>
        <v>1</v>
      </c>
      <c r="V14" s="10">
        <f>COUNTIFS(DATA!$C:$C,$A14,DATA!$K:$K,V$5,DATA!$B:$B,$V$4,DATA!$E:$E,$V$3)</f>
        <v>15</v>
      </c>
      <c r="W14" s="10">
        <f>COUNTIFS(DATA!$C:$C,$A14,DATA!$K:$K,W$5,DATA!$B:$B,$V$4,DATA!$E:$E,$V$3)</f>
        <v>6</v>
      </c>
      <c r="X14" s="10">
        <f>COUNTIFS(DATA!$C:$C,$A14,DATA!$K:$K,X$5,DATA!$B:$B,$V$4,DATA!$E:$E,$V$3)</f>
        <v>0</v>
      </c>
      <c r="Y14" s="10">
        <f>COUNTIFS(DATA!$C:$C,$A14,DATA!$K:$K,Y$5,DATA!$B:$B,$V$4,DATA!$E:$E,$V$3)</f>
        <v>0</v>
      </c>
      <c r="Z14" s="19">
        <f t="shared" si="26"/>
        <v>21</v>
      </c>
      <c r="AA14" s="10">
        <f>COUNTIFS(DATA!$C:$C,$A14,DATA!$K:$K,AA$5,DATA!$B:$B,$AA$4,DATA!$E:$E,$V$3)</f>
        <v>2</v>
      </c>
      <c r="AB14" s="10">
        <f>COUNTIFS(DATA!$C:$C,$A14,DATA!$K:$K,AB$5,DATA!$B:$B,$AA$4,DATA!$E:$E,$V$3)</f>
        <v>0</v>
      </c>
      <c r="AC14" s="10">
        <f>COUNTIFS(DATA!$C:$C,$A14,DATA!$K:$K,AC$5,DATA!$B:$B,$AA$4,DATA!$E:$E,$V$3)</f>
        <v>0</v>
      </c>
      <c r="AD14" s="10">
        <f>COUNTIFS(DATA!$C:$C,$A14,DATA!$K:$K,AD$5,DATA!$B:$B,$AA$4,DATA!$E:$E,$V$3)</f>
        <v>0</v>
      </c>
      <c r="AE14" s="20">
        <f t="shared" si="27"/>
        <v>2</v>
      </c>
      <c r="AF14" s="10">
        <f>COUNTIFS(DATA!$C:$C,$A14,DATA!$K:$K,AF$5,DATA!$B:$B,$AF$4,DATA!$E:$E,$AF$3)</f>
        <v>14</v>
      </c>
      <c r="AG14" s="10">
        <f>COUNTIFS(DATA!$C:$C,$A14,DATA!$K:$K,AG$5,DATA!$B:$B,$AF$4,DATA!$E:$E,$AF$3)</f>
        <v>12</v>
      </c>
      <c r="AH14" s="10">
        <f>COUNTIFS(DATA!$C:$C,$A14,DATA!$K:$K,AH$5,DATA!$B:$B,$AF$4,DATA!$E:$E,$AF$3)</f>
        <v>0</v>
      </c>
      <c r="AI14" s="10">
        <f>COUNTIFS(DATA!$C:$C,$A14,DATA!$K:$K,AI$5,DATA!$B:$B,$AF$4,DATA!$E:$E,$AF$3)</f>
        <v>0</v>
      </c>
      <c r="AJ14" s="20">
        <f t="shared" si="28"/>
        <v>26</v>
      </c>
      <c r="AK14" s="10">
        <f>COUNTIFS(DATA!$C:$C,$A14,DATA!$K:$K,AK$5,DATA!$B:$B,$AK$4,DATA!$E:$E,$AF$3)</f>
        <v>0</v>
      </c>
      <c r="AL14" s="10">
        <f>COUNTIFS(DATA!$C:$C,$A14,DATA!$K:$K,AL$5,DATA!$B:$B,$AK$4,DATA!$E:$E,$AF$3)</f>
        <v>0</v>
      </c>
      <c r="AM14" s="10">
        <f>COUNTIFS(DATA!$C:$C,$A14,DATA!$K:$K,AM$5,DATA!$B:$B,$AK$4,DATA!$E:$E,$AF$3)</f>
        <v>0</v>
      </c>
      <c r="AN14" s="10">
        <f>COUNTIFS(DATA!$C:$C,$A14,DATA!$K:$K,AN$5,DATA!$B:$B,$AK$4,DATA!$E:$E,$AF$3)</f>
        <v>0</v>
      </c>
      <c r="AO14" s="20">
        <f t="shared" si="29"/>
        <v>0</v>
      </c>
      <c r="AP14" s="10">
        <f>COUNTIFS(DATA!$C:$C,$A14,DATA!$K:$K,AP$5,DATA!$B:$B,$AP$4,DATA!$E:$E,$AP$3)</f>
        <v>0</v>
      </c>
      <c r="AQ14" s="10">
        <f>COUNTIFS(DATA!$C:$C,$A14,DATA!$K:$K,AQ$5,DATA!$B:$B,$AP$4,DATA!$E:$E,$AP$3)</f>
        <v>0</v>
      </c>
      <c r="AR14" s="10">
        <f>COUNTIFS(DATA!$C:$C,$A14,DATA!$K:$K,AR$5,DATA!$B:$B,$AP$4,DATA!$E:$E,$AP$3)</f>
        <v>0</v>
      </c>
      <c r="AS14" s="10">
        <f>COUNTIFS(DATA!$C:$C,$A14,DATA!$K:$K,AS$5,DATA!$B:$B,$AP$4,DATA!$E:$E,$AP$3)</f>
        <v>0</v>
      </c>
      <c r="AT14" s="20">
        <f t="shared" si="30"/>
        <v>0</v>
      </c>
      <c r="AU14" s="10">
        <f>COUNTIFS(DATA!$C:$C,$A14,DATA!$K:$K,AU$5,DATA!$B:$B,$AU$4,DATA!$E:$E,$AP$3)</f>
        <v>0</v>
      </c>
      <c r="AV14" s="10">
        <f>COUNTIFS(DATA!$C:$C,$A14,DATA!$K:$K,AV$5,DATA!$B:$B,$AU$4,DATA!$E:$E,$AP$3)</f>
        <v>0</v>
      </c>
      <c r="AW14" s="10">
        <f>COUNTIFS(DATA!$C:$C,$A14,DATA!$K:$K,AW$5,DATA!$B:$B,$AU$4,DATA!$E:$E,$AP$3)</f>
        <v>0</v>
      </c>
      <c r="AX14" s="10">
        <f>COUNTIFS(DATA!$C:$C,$A14,DATA!$K:$K,AX$5,DATA!$B:$B,$AU$4,DATA!$E:$E,$AP$3)</f>
        <v>0</v>
      </c>
      <c r="AY14" s="20">
        <f t="shared" si="31"/>
        <v>0</v>
      </c>
      <c r="AZ14" s="28">
        <f t="shared" si="32"/>
        <v>53</v>
      </c>
    </row>
    <row r="15" spans="1:52">
      <c r="A15" s="35" t="s">
        <v>13</v>
      </c>
      <c r="B15" s="10">
        <f>COUNTIFS(DATA!$C:$C,$A15,DATA!$K:$K,B$5,DATA!$B:$B,$B$4,DATA!$E:$E,$B$3)</f>
        <v>0</v>
      </c>
      <c r="C15" s="10">
        <f>COUNTIFS(DATA!$C:$C,$A15,DATA!$K:$K,C$5,DATA!$B:$B,$B$4,DATA!$E:$E,$B$3)</f>
        <v>0</v>
      </c>
      <c r="D15" s="10">
        <f>COUNTIFS(DATA!$C:$C,$A15,DATA!$K:$K,D$5,DATA!$B:$B,$B$4,DATA!$E:$E,$B$3)</f>
        <v>0</v>
      </c>
      <c r="E15" s="10">
        <f>COUNTIFS(DATA!$C:$C,$A15,DATA!$K:$K,E$5,DATA!$B:$B,$B$4,DATA!$E:$E,$B$3)</f>
        <v>0</v>
      </c>
      <c r="F15" s="22">
        <f t="shared" si="22"/>
        <v>0</v>
      </c>
      <c r="G15" s="10">
        <f>COUNTIFS(DATA!$C:$C,$A15,DATA!$K:$K,G$5,DATA!$B:$B,$G$4,DATA!$E:$E,$B$3)</f>
        <v>1</v>
      </c>
      <c r="H15" s="10">
        <f>COUNTIFS(DATA!$C:$C,$A15,DATA!$K:$K,H$5,DATA!$B:$B,$G$4,DATA!$E:$E,$B$3)</f>
        <v>0</v>
      </c>
      <c r="I15" s="10">
        <f>COUNTIFS(DATA!$C:$C,$A15,DATA!$K:$K,I$5,DATA!$B:$B,$G$4,DATA!$E:$E,$B$3)</f>
        <v>0</v>
      </c>
      <c r="J15" s="10">
        <f>COUNTIFS(DATA!$C:$C,$A15,DATA!$K:$K,J$5,DATA!$B:$B,$G$4,DATA!$E:$E,$B$3)</f>
        <v>0</v>
      </c>
      <c r="K15" s="21">
        <f t="shared" si="23"/>
        <v>1</v>
      </c>
      <c r="L15" s="10">
        <f>COUNTIFS(DATA!$C:$C,$A15,DATA!$K:$K,L$5,DATA!$B:$B,$L$4,DATA!$E:$E,$L$3)</f>
        <v>11</v>
      </c>
      <c r="M15" s="10">
        <f>COUNTIFS(DATA!$C:$C,$A15,DATA!$K:$K,M$5,DATA!$B:$B,$L$4,DATA!$E:$E,$L$3)</f>
        <v>1</v>
      </c>
      <c r="N15" s="10">
        <f>COUNTIFS(DATA!$C:$C,$A15,DATA!$K:$K,N$5,DATA!$B:$B,$L$4,DATA!$E:$E,$L$3)</f>
        <v>0</v>
      </c>
      <c r="O15" s="10">
        <f>COUNTIFS(DATA!$C:$C,$A15,DATA!$K:$K,O$5,DATA!$B:$B,$L$4,DATA!$E:$E,$L$3)</f>
        <v>0</v>
      </c>
      <c r="P15" s="25">
        <f t="shared" si="24"/>
        <v>12</v>
      </c>
      <c r="Q15" s="10">
        <f>COUNTIFS(DATA!$C:$C,$A15,DATA!$K:$K,Q$5,DATA!$B:$B,$Q$4,DATA!$E:$E,$L$3)</f>
        <v>0</v>
      </c>
      <c r="R15" s="10">
        <f>COUNTIFS(DATA!$C:$C,$A15,DATA!$K:$K,R$5,DATA!$B:$B,$Q$4,DATA!$E:$E,$L$3)</f>
        <v>0</v>
      </c>
      <c r="S15" s="10">
        <f>COUNTIFS(DATA!$C:$C,$A15,DATA!$K:$K,S$5,DATA!$B:$B,$Q$4,DATA!$E:$E,$L$3)</f>
        <v>0</v>
      </c>
      <c r="T15" s="10">
        <f>COUNTIFS(DATA!$C:$C,$A15,DATA!$K:$K,T$5,DATA!$B:$B,$Q$4,DATA!$E:$E,$L$3)</f>
        <v>0</v>
      </c>
      <c r="U15" s="20">
        <f t="shared" si="25"/>
        <v>0</v>
      </c>
      <c r="V15" s="10">
        <f>COUNTIFS(DATA!$C:$C,$A15,DATA!$K:$K,V$5,DATA!$B:$B,$V$4,DATA!$E:$E,$V$3)</f>
        <v>33</v>
      </c>
      <c r="W15" s="10">
        <f>COUNTIFS(DATA!$C:$C,$A15,DATA!$K:$K,W$5,DATA!$B:$B,$V$4,DATA!$E:$E,$V$3)</f>
        <v>6</v>
      </c>
      <c r="X15" s="10">
        <f>COUNTIFS(DATA!$C:$C,$A15,DATA!$K:$K,X$5,DATA!$B:$B,$V$4,DATA!$E:$E,$V$3)</f>
        <v>0</v>
      </c>
      <c r="Y15" s="10">
        <f>COUNTIFS(DATA!$C:$C,$A15,DATA!$K:$K,Y$5,DATA!$B:$B,$V$4,DATA!$E:$E,$V$3)</f>
        <v>0</v>
      </c>
      <c r="Z15" s="19">
        <f t="shared" si="26"/>
        <v>39</v>
      </c>
      <c r="AA15" s="10">
        <f>COUNTIFS(DATA!$C:$C,$A15,DATA!$K:$K,AA$5,DATA!$B:$B,$AA$4,DATA!$E:$E,$V$3)</f>
        <v>0</v>
      </c>
      <c r="AB15" s="10">
        <f>COUNTIFS(DATA!$C:$C,$A15,DATA!$K:$K,AB$5,DATA!$B:$B,$AA$4,DATA!$E:$E,$V$3)</f>
        <v>0</v>
      </c>
      <c r="AC15" s="10">
        <f>COUNTIFS(DATA!$C:$C,$A15,DATA!$K:$K,AC$5,DATA!$B:$B,$AA$4,DATA!$E:$E,$V$3)</f>
        <v>0</v>
      </c>
      <c r="AD15" s="10">
        <f>COUNTIFS(DATA!$C:$C,$A15,DATA!$K:$K,AD$5,DATA!$B:$B,$AA$4,DATA!$E:$E,$V$3)</f>
        <v>0</v>
      </c>
      <c r="AE15" s="20">
        <f t="shared" si="27"/>
        <v>0</v>
      </c>
      <c r="AF15" s="10">
        <f>COUNTIFS(DATA!$C:$C,$A15,DATA!$K:$K,AF$5,DATA!$B:$B,$AF$4,DATA!$E:$E,$AF$3)</f>
        <v>19</v>
      </c>
      <c r="AG15" s="10">
        <f>COUNTIFS(DATA!$C:$C,$A15,DATA!$K:$K,AG$5,DATA!$B:$B,$AF$4,DATA!$E:$E,$AF$3)</f>
        <v>8</v>
      </c>
      <c r="AH15" s="10">
        <f>COUNTIFS(DATA!$C:$C,$A15,DATA!$K:$K,AH$5,DATA!$B:$B,$AF$4,DATA!$E:$E,$AF$3)</f>
        <v>0</v>
      </c>
      <c r="AI15" s="10">
        <f>COUNTIFS(DATA!$C:$C,$A15,DATA!$K:$K,AI$5,DATA!$B:$B,$AF$4,DATA!$E:$E,$AF$3)</f>
        <v>0</v>
      </c>
      <c r="AJ15" s="20">
        <f t="shared" si="28"/>
        <v>27</v>
      </c>
      <c r="AK15" s="10">
        <f>COUNTIFS(DATA!$C:$C,$A15,DATA!$K:$K,AK$5,DATA!$B:$B,$AK$4,DATA!$E:$E,$AF$3)</f>
        <v>0</v>
      </c>
      <c r="AL15" s="10">
        <f>COUNTIFS(DATA!$C:$C,$A15,DATA!$K:$K,AL$5,DATA!$B:$B,$AK$4,DATA!$E:$E,$AF$3)</f>
        <v>1</v>
      </c>
      <c r="AM15" s="10">
        <f>COUNTIFS(DATA!$C:$C,$A15,DATA!$K:$K,AM$5,DATA!$B:$B,$AK$4,DATA!$E:$E,$AF$3)</f>
        <v>0</v>
      </c>
      <c r="AN15" s="10">
        <f>COUNTIFS(DATA!$C:$C,$A15,DATA!$K:$K,AN$5,DATA!$B:$B,$AK$4,DATA!$E:$E,$AF$3)</f>
        <v>0</v>
      </c>
      <c r="AO15" s="20">
        <f t="shared" si="29"/>
        <v>1</v>
      </c>
      <c r="AP15" s="10">
        <f>COUNTIFS(DATA!$C:$C,$A15,DATA!$K:$K,AP$5,DATA!$B:$B,$AP$4,DATA!$E:$E,$AP$3)</f>
        <v>0</v>
      </c>
      <c r="AQ15" s="10">
        <f>COUNTIFS(DATA!$C:$C,$A15,DATA!$K:$K,AQ$5,DATA!$B:$B,$AP$4,DATA!$E:$E,$AP$3)</f>
        <v>0</v>
      </c>
      <c r="AR15" s="10">
        <f>COUNTIFS(DATA!$C:$C,$A15,DATA!$K:$K,AR$5,DATA!$B:$B,$AP$4,DATA!$E:$E,$AP$3)</f>
        <v>0</v>
      </c>
      <c r="AS15" s="10">
        <f>COUNTIFS(DATA!$C:$C,$A15,DATA!$K:$K,AS$5,DATA!$B:$B,$AP$4,DATA!$E:$E,$AP$3)</f>
        <v>0</v>
      </c>
      <c r="AT15" s="20">
        <f t="shared" si="30"/>
        <v>0</v>
      </c>
      <c r="AU15" s="10">
        <f>COUNTIFS(DATA!$C:$C,$A15,DATA!$K:$K,AU$5,DATA!$B:$B,$AU$4,DATA!$E:$E,$AP$3)</f>
        <v>0</v>
      </c>
      <c r="AV15" s="10">
        <f>COUNTIFS(DATA!$C:$C,$A15,DATA!$K:$K,AV$5,DATA!$B:$B,$AU$4,DATA!$E:$E,$AP$3)</f>
        <v>0</v>
      </c>
      <c r="AW15" s="10">
        <f>COUNTIFS(DATA!$C:$C,$A15,DATA!$K:$K,AW$5,DATA!$B:$B,$AU$4,DATA!$E:$E,$AP$3)</f>
        <v>0</v>
      </c>
      <c r="AX15" s="10">
        <f>COUNTIFS(DATA!$C:$C,$A15,DATA!$K:$K,AX$5,DATA!$B:$B,$AU$4,DATA!$E:$E,$AP$3)</f>
        <v>0</v>
      </c>
      <c r="AY15" s="20">
        <f t="shared" si="31"/>
        <v>0</v>
      </c>
      <c r="AZ15" s="28">
        <f t="shared" si="32"/>
        <v>80</v>
      </c>
    </row>
    <row r="16" spans="1:52">
      <c r="A16" s="35" t="s">
        <v>38</v>
      </c>
      <c r="B16" s="10">
        <f>COUNTIFS(DATA!$C:$C,$A16,DATA!$K:$K,B$5,DATA!$B:$B,$B$4,DATA!$E:$E,$B$3)</f>
        <v>1</v>
      </c>
      <c r="C16" s="10">
        <f>COUNTIFS(DATA!$C:$C,$A16,DATA!$K:$K,C$5,DATA!$B:$B,$B$4,DATA!$E:$E,$B$3)</f>
        <v>0</v>
      </c>
      <c r="D16" s="10">
        <f>COUNTIFS(DATA!$C:$C,$A16,DATA!$K:$K,D$5,DATA!$B:$B,$B$4,DATA!$E:$E,$B$3)</f>
        <v>0</v>
      </c>
      <c r="E16" s="10">
        <f>COUNTIFS(DATA!$C:$C,$A16,DATA!$K:$K,E$5,DATA!$B:$B,$B$4,DATA!$E:$E,$B$3)</f>
        <v>0</v>
      </c>
      <c r="F16" s="22">
        <f t="shared" si="22"/>
        <v>1</v>
      </c>
      <c r="G16" s="10">
        <f>COUNTIFS(DATA!$C:$C,$A16,DATA!$K:$K,G$5,DATA!$B:$B,$G$4,DATA!$E:$E,$B$3)</f>
        <v>0</v>
      </c>
      <c r="H16" s="10">
        <f>COUNTIFS(DATA!$C:$C,$A16,DATA!$K:$K,H$5,DATA!$B:$B,$G$4,DATA!$E:$E,$B$3)</f>
        <v>0</v>
      </c>
      <c r="I16" s="10">
        <f>COUNTIFS(DATA!$C:$C,$A16,DATA!$K:$K,I$5,DATA!$B:$B,$G$4,DATA!$E:$E,$B$3)</f>
        <v>0</v>
      </c>
      <c r="J16" s="10">
        <f>COUNTIFS(DATA!$C:$C,$A16,DATA!$K:$K,J$5,DATA!$B:$B,$G$4,DATA!$E:$E,$B$3)</f>
        <v>0</v>
      </c>
      <c r="K16" s="21">
        <f t="shared" si="23"/>
        <v>0</v>
      </c>
      <c r="L16" s="10">
        <f>COUNTIFS(DATA!$C:$C,$A16,DATA!$K:$K,L$5,DATA!$B:$B,$L$4,DATA!$E:$E,$L$3)</f>
        <v>5</v>
      </c>
      <c r="M16" s="10">
        <f>COUNTIFS(DATA!$C:$C,$A16,DATA!$K:$K,M$5,DATA!$B:$B,$L$4,DATA!$E:$E,$L$3)</f>
        <v>0</v>
      </c>
      <c r="N16" s="10">
        <f>COUNTIFS(DATA!$C:$C,$A16,DATA!$K:$K,N$5,DATA!$B:$B,$L$4,DATA!$E:$E,$L$3)</f>
        <v>0</v>
      </c>
      <c r="O16" s="10">
        <f>COUNTIFS(DATA!$C:$C,$A16,DATA!$K:$K,O$5,DATA!$B:$B,$L$4,DATA!$E:$E,$L$3)</f>
        <v>0</v>
      </c>
      <c r="P16" s="25">
        <f t="shared" si="24"/>
        <v>5</v>
      </c>
      <c r="Q16" s="10">
        <f>COUNTIFS(DATA!$C:$C,$A16,DATA!$K:$K,Q$5,DATA!$B:$B,$Q$4,DATA!$E:$E,$L$3)</f>
        <v>0</v>
      </c>
      <c r="R16" s="10">
        <f>COUNTIFS(DATA!$C:$C,$A16,DATA!$K:$K,R$5,DATA!$B:$B,$Q$4,DATA!$E:$E,$L$3)</f>
        <v>0</v>
      </c>
      <c r="S16" s="10">
        <f>COUNTIFS(DATA!$C:$C,$A16,DATA!$K:$K,S$5,DATA!$B:$B,$Q$4,DATA!$E:$E,$L$3)</f>
        <v>0</v>
      </c>
      <c r="T16" s="10">
        <f>COUNTIFS(DATA!$C:$C,$A16,DATA!$K:$K,T$5,DATA!$B:$B,$Q$4,DATA!$E:$E,$L$3)</f>
        <v>0</v>
      </c>
      <c r="U16" s="20">
        <f t="shared" si="25"/>
        <v>0</v>
      </c>
      <c r="V16" s="10">
        <f>COUNTIFS(DATA!$C:$C,$A16,DATA!$K:$K,V$5,DATA!$B:$B,$V$4,DATA!$E:$E,$V$3)</f>
        <v>8</v>
      </c>
      <c r="W16" s="10">
        <f>COUNTIFS(DATA!$C:$C,$A16,DATA!$K:$K,W$5,DATA!$B:$B,$V$4,DATA!$E:$E,$V$3)</f>
        <v>0</v>
      </c>
      <c r="X16" s="10">
        <f>COUNTIFS(DATA!$C:$C,$A16,DATA!$K:$K,X$5,DATA!$B:$B,$V$4,DATA!$E:$E,$V$3)</f>
        <v>0</v>
      </c>
      <c r="Y16" s="10">
        <f>COUNTIFS(DATA!$C:$C,$A16,DATA!$K:$K,Y$5,DATA!$B:$B,$V$4,DATA!$E:$E,$V$3)</f>
        <v>0</v>
      </c>
      <c r="Z16" s="19">
        <f t="shared" si="26"/>
        <v>8</v>
      </c>
      <c r="AA16" s="10">
        <f>COUNTIFS(DATA!$C:$C,$A16,DATA!$K:$K,AA$5,DATA!$B:$B,$AA$4,DATA!$E:$E,$V$3)</f>
        <v>0</v>
      </c>
      <c r="AB16" s="10">
        <f>COUNTIFS(DATA!$C:$C,$A16,DATA!$K:$K,AB$5,DATA!$B:$B,$AA$4,DATA!$E:$E,$V$3)</f>
        <v>0</v>
      </c>
      <c r="AC16" s="10">
        <f>COUNTIFS(DATA!$C:$C,$A16,DATA!$K:$K,AC$5,DATA!$B:$B,$AA$4,DATA!$E:$E,$V$3)</f>
        <v>0</v>
      </c>
      <c r="AD16" s="10">
        <f>COUNTIFS(DATA!$C:$C,$A16,DATA!$K:$K,AD$5,DATA!$B:$B,$AA$4,DATA!$E:$E,$V$3)</f>
        <v>0</v>
      </c>
      <c r="AE16" s="20">
        <f t="shared" si="27"/>
        <v>0</v>
      </c>
      <c r="AF16" s="10">
        <f>COUNTIFS(DATA!$C:$C,$A16,DATA!$K:$K,AF$5,DATA!$B:$B,$AF$4,DATA!$E:$E,$AF$3)</f>
        <v>3</v>
      </c>
      <c r="AG16" s="10">
        <f>COUNTIFS(DATA!$C:$C,$A16,DATA!$K:$K,AG$5,DATA!$B:$B,$AF$4,DATA!$E:$E,$AF$3)</f>
        <v>0</v>
      </c>
      <c r="AH16" s="10">
        <f>COUNTIFS(DATA!$C:$C,$A16,DATA!$K:$K,AH$5,DATA!$B:$B,$AF$4,DATA!$E:$E,$AF$3)</f>
        <v>0</v>
      </c>
      <c r="AI16" s="10">
        <f>COUNTIFS(DATA!$C:$C,$A16,DATA!$K:$K,AI$5,DATA!$B:$B,$AF$4,DATA!$E:$E,$AF$3)</f>
        <v>0</v>
      </c>
      <c r="AJ16" s="20">
        <f t="shared" si="28"/>
        <v>3</v>
      </c>
      <c r="AK16" s="10">
        <f>COUNTIFS(DATA!$C:$C,$A16,DATA!$K:$K,AK$5,DATA!$B:$B,$AK$4,DATA!$E:$E,$AF$3)</f>
        <v>0</v>
      </c>
      <c r="AL16" s="10">
        <f>COUNTIFS(DATA!$C:$C,$A16,DATA!$K:$K,AL$5,DATA!$B:$B,$AK$4,DATA!$E:$E,$AF$3)</f>
        <v>0</v>
      </c>
      <c r="AM16" s="10">
        <f>COUNTIFS(DATA!$C:$C,$A16,DATA!$K:$K,AM$5,DATA!$B:$B,$AK$4,DATA!$E:$E,$AF$3)</f>
        <v>0</v>
      </c>
      <c r="AN16" s="10">
        <f>COUNTIFS(DATA!$C:$C,$A16,DATA!$K:$K,AN$5,DATA!$B:$B,$AK$4,DATA!$E:$E,$AF$3)</f>
        <v>0</v>
      </c>
      <c r="AO16" s="20">
        <f t="shared" si="29"/>
        <v>0</v>
      </c>
      <c r="AP16" s="10">
        <f>COUNTIFS(DATA!$C:$C,$A16,DATA!$K:$K,AP$5,DATA!$B:$B,$AP$4,DATA!$E:$E,$AP$3)</f>
        <v>0</v>
      </c>
      <c r="AQ16" s="10">
        <f>COUNTIFS(DATA!$C:$C,$A16,DATA!$K:$K,AQ$5,DATA!$B:$B,$AP$4,DATA!$E:$E,$AP$3)</f>
        <v>0</v>
      </c>
      <c r="AR16" s="10">
        <f>COUNTIFS(DATA!$C:$C,$A16,DATA!$K:$K,AR$5,DATA!$B:$B,$AP$4,DATA!$E:$E,$AP$3)</f>
        <v>0</v>
      </c>
      <c r="AS16" s="10">
        <f>COUNTIFS(DATA!$C:$C,$A16,DATA!$K:$K,AS$5,DATA!$B:$B,$AP$4,DATA!$E:$E,$AP$3)</f>
        <v>0</v>
      </c>
      <c r="AT16" s="20">
        <f t="shared" si="30"/>
        <v>0</v>
      </c>
      <c r="AU16" s="10">
        <f>COUNTIFS(DATA!$C:$C,$A16,DATA!$K:$K,AU$5,DATA!$B:$B,$AU$4,DATA!$E:$E,$AP$3)</f>
        <v>0</v>
      </c>
      <c r="AV16" s="10">
        <f>COUNTIFS(DATA!$C:$C,$A16,DATA!$K:$K,AV$5,DATA!$B:$B,$AU$4,DATA!$E:$E,$AP$3)</f>
        <v>0</v>
      </c>
      <c r="AW16" s="10">
        <f>COUNTIFS(DATA!$C:$C,$A16,DATA!$K:$K,AW$5,DATA!$B:$B,$AU$4,DATA!$E:$E,$AP$3)</f>
        <v>0</v>
      </c>
      <c r="AX16" s="10">
        <f>COUNTIFS(DATA!$C:$C,$A16,DATA!$K:$K,AX$5,DATA!$B:$B,$AU$4,DATA!$E:$E,$AP$3)</f>
        <v>0</v>
      </c>
      <c r="AY16" s="20">
        <f t="shared" si="31"/>
        <v>0</v>
      </c>
      <c r="AZ16" s="28">
        <f t="shared" si="32"/>
        <v>17</v>
      </c>
    </row>
    <row r="17" spans="1:52">
      <c r="A17" s="35" t="s">
        <v>14</v>
      </c>
      <c r="B17" s="10">
        <f>COUNTIFS(DATA!$C:$C,$A17,DATA!$K:$K,B$5,DATA!$B:$B,$B$4,DATA!$E:$E,$B$3)</f>
        <v>0</v>
      </c>
      <c r="C17" s="10">
        <f>COUNTIFS(DATA!$C:$C,$A17,DATA!$K:$K,C$5,DATA!$B:$B,$B$4,DATA!$E:$E,$B$3)</f>
        <v>0</v>
      </c>
      <c r="D17" s="10">
        <f>COUNTIFS(DATA!$C:$C,$A17,DATA!$K:$K,D$5,DATA!$B:$B,$B$4,DATA!$E:$E,$B$3)</f>
        <v>0</v>
      </c>
      <c r="E17" s="10">
        <f>COUNTIFS(DATA!$C:$C,$A17,DATA!$K:$K,E$5,DATA!$B:$B,$B$4,DATA!$E:$E,$B$3)</f>
        <v>0</v>
      </c>
      <c r="F17" s="22">
        <f t="shared" si="22"/>
        <v>0</v>
      </c>
      <c r="G17" s="10">
        <f>COUNTIFS(DATA!$C:$C,$A17,DATA!$K:$K,G$5,DATA!$B:$B,$G$4,DATA!$E:$E,$B$3)</f>
        <v>0</v>
      </c>
      <c r="H17" s="10">
        <f>COUNTIFS(DATA!$C:$C,$A17,DATA!$K:$K,H$5,DATA!$B:$B,$G$4,DATA!$E:$E,$B$3)</f>
        <v>0</v>
      </c>
      <c r="I17" s="10">
        <f>COUNTIFS(DATA!$C:$C,$A17,DATA!$K:$K,I$5,DATA!$B:$B,$G$4,DATA!$E:$E,$B$3)</f>
        <v>0</v>
      </c>
      <c r="J17" s="10">
        <f>COUNTIFS(DATA!$C:$C,$A17,DATA!$K:$K,J$5,DATA!$B:$B,$G$4,DATA!$E:$E,$B$3)</f>
        <v>0</v>
      </c>
      <c r="K17" s="21">
        <f t="shared" si="23"/>
        <v>0</v>
      </c>
      <c r="L17" s="10">
        <f>COUNTIFS(DATA!$C:$C,$A17,DATA!$K:$K,L$5,DATA!$B:$B,$L$4,DATA!$E:$E,$L$3)</f>
        <v>13</v>
      </c>
      <c r="M17" s="10">
        <f>COUNTIFS(DATA!$C:$C,$A17,DATA!$K:$K,M$5,DATA!$B:$B,$L$4,DATA!$E:$E,$L$3)</f>
        <v>0</v>
      </c>
      <c r="N17" s="10">
        <f>COUNTIFS(DATA!$C:$C,$A17,DATA!$K:$K,N$5,DATA!$B:$B,$L$4,DATA!$E:$E,$L$3)</f>
        <v>0</v>
      </c>
      <c r="O17" s="10">
        <f>COUNTIFS(DATA!$C:$C,$A17,DATA!$K:$K,O$5,DATA!$B:$B,$L$4,DATA!$E:$E,$L$3)</f>
        <v>0</v>
      </c>
      <c r="P17" s="25">
        <f t="shared" si="24"/>
        <v>13</v>
      </c>
      <c r="Q17" s="10">
        <f>COUNTIFS(DATA!$C:$C,$A17,DATA!$K:$K,Q$5,DATA!$B:$B,$Q$4,DATA!$E:$E,$L$3)</f>
        <v>3</v>
      </c>
      <c r="R17" s="10">
        <f>COUNTIFS(DATA!$C:$C,$A17,DATA!$K:$K,R$5,DATA!$B:$B,$Q$4,DATA!$E:$E,$L$3)</f>
        <v>0</v>
      </c>
      <c r="S17" s="10">
        <f>COUNTIFS(DATA!$C:$C,$A17,DATA!$K:$K,S$5,DATA!$B:$B,$Q$4,DATA!$E:$E,$L$3)</f>
        <v>0</v>
      </c>
      <c r="T17" s="10">
        <f>COUNTIFS(DATA!$C:$C,$A17,DATA!$K:$K,T$5,DATA!$B:$B,$Q$4,DATA!$E:$E,$L$3)</f>
        <v>0</v>
      </c>
      <c r="U17" s="20">
        <f>SUM(Q17:T17)</f>
        <v>3</v>
      </c>
      <c r="V17" s="10">
        <f>COUNTIFS(DATA!$C:$C,$A17,DATA!$K:$K,V$5,DATA!$B:$B,$V$4,DATA!$E:$E,$V$3)</f>
        <v>26</v>
      </c>
      <c r="W17" s="10">
        <f>COUNTIFS(DATA!$C:$C,$A17,DATA!$K:$K,W$5,DATA!$B:$B,$V$4,DATA!$E:$E,$V$3)</f>
        <v>1</v>
      </c>
      <c r="X17" s="10">
        <f>COUNTIFS(DATA!$C:$C,$A17,DATA!$K:$K,X$5,DATA!$B:$B,$V$4,DATA!$E:$E,$V$3)</f>
        <v>0</v>
      </c>
      <c r="Y17" s="10">
        <f>COUNTIFS(DATA!$C:$C,$A17,DATA!$K:$K,Y$5,DATA!$B:$B,$V$4,DATA!$E:$E,$V$3)</f>
        <v>0</v>
      </c>
      <c r="Z17" s="19">
        <f t="shared" si="26"/>
        <v>27</v>
      </c>
      <c r="AA17" s="10">
        <f>COUNTIFS(DATA!$C:$C,$A17,DATA!$K:$K,AA$5,DATA!$B:$B,$AA$4,DATA!$E:$E,$V$3)</f>
        <v>1</v>
      </c>
      <c r="AB17" s="10">
        <f>COUNTIFS(DATA!$C:$C,$A17,DATA!$K:$K,AB$5,DATA!$B:$B,$AA$4,DATA!$E:$E,$V$3)</f>
        <v>0</v>
      </c>
      <c r="AC17" s="10">
        <f>COUNTIFS(DATA!$C:$C,$A17,DATA!$K:$K,AC$5,DATA!$B:$B,$AA$4,DATA!$E:$E,$V$3)</f>
        <v>0</v>
      </c>
      <c r="AD17" s="10">
        <f>COUNTIFS(DATA!$C:$C,$A17,DATA!$K:$K,AD$5,DATA!$B:$B,$AA$4,DATA!$E:$E,$V$3)</f>
        <v>0</v>
      </c>
      <c r="AE17" s="20">
        <f t="shared" si="27"/>
        <v>1</v>
      </c>
      <c r="AF17" s="10">
        <f>COUNTIFS(DATA!$C:$C,$A17,DATA!$K:$K,AF$5,DATA!$B:$B,$AF$4,DATA!$E:$E,$AF$3)</f>
        <v>18</v>
      </c>
      <c r="AG17" s="10">
        <f>COUNTIFS(DATA!$C:$C,$A17,DATA!$K:$K,AG$5,DATA!$B:$B,$AF$4,DATA!$E:$E,$AF$3)</f>
        <v>7</v>
      </c>
      <c r="AH17" s="10">
        <f>COUNTIFS(DATA!$C:$C,$A17,DATA!$K:$K,AH$5,DATA!$B:$B,$AF$4,DATA!$E:$E,$AF$3)</f>
        <v>0</v>
      </c>
      <c r="AI17" s="10">
        <f>COUNTIFS(DATA!$C:$C,$A17,DATA!$K:$K,AI$5,DATA!$B:$B,$AF$4,DATA!$E:$E,$AF$3)</f>
        <v>0</v>
      </c>
      <c r="AJ17" s="20">
        <f t="shared" si="28"/>
        <v>25</v>
      </c>
      <c r="AK17" s="10">
        <f>COUNTIFS(DATA!$C:$C,$A17,DATA!$K:$K,AK$5,DATA!$B:$B,$AK$4,DATA!$E:$E,$AF$3)</f>
        <v>3</v>
      </c>
      <c r="AL17" s="10">
        <f>COUNTIFS(DATA!$C:$C,$A17,DATA!$K:$K,AL$5,DATA!$B:$B,$AK$4,DATA!$E:$E,$AF$3)</f>
        <v>0</v>
      </c>
      <c r="AM17" s="10">
        <f>COUNTIFS(DATA!$C:$C,$A17,DATA!$K:$K,AM$5,DATA!$B:$B,$AK$4,DATA!$E:$E,$AF$3)</f>
        <v>0</v>
      </c>
      <c r="AN17" s="10">
        <f>COUNTIFS(DATA!$C:$C,$A17,DATA!$K:$K,AN$5,DATA!$B:$B,$AK$4,DATA!$E:$E,$AF$3)</f>
        <v>0</v>
      </c>
      <c r="AO17" s="20">
        <f t="shared" si="29"/>
        <v>3</v>
      </c>
      <c r="AP17" s="10">
        <f>COUNTIFS(DATA!$C:$C,$A17,DATA!$K:$K,AP$5,DATA!$B:$B,$AP$4,DATA!$E:$E,$AP$3)</f>
        <v>0</v>
      </c>
      <c r="AQ17" s="10">
        <f>COUNTIFS(DATA!$C:$C,$A17,DATA!$K:$K,AQ$5,DATA!$B:$B,$AP$4,DATA!$E:$E,$AP$3)</f>
        <v>0</v>
      </c>
      <c r="AR17" s="10">
        <f>COUNTIFS(DATA!$C:$C,$A17,DATA!$K:$K,AR$5,DATA!$B:$B,$AP$4,DATA!$E:$E,$AP$3)</f>
        <v>0</v>
      </c>
      <c r="AS17" s="10">
        <f>COUNTIFS(DATA!$C:$C,$A17,DATA!$K:$K,AS$5,DATA!$B:$B,$AP$4,DATA!$E:$E,$AP$3)</f>
        <v>0</v>
      </c>
      <c r="AT17" s="20">
        <f t="shared" si="30"/>
        <v>0</v>
      </c>
      <c r="AU17" s="10">
        <f>COUNTIFS(DATA!$C:$C,$A17,DATA!$K:$K,AU$5,DATA!$B:$B,$AU$4,DATA!$E:$E,$AP$3)</f>
        <v>0</v>
      </c>
      <c r="AV17" s="10">
        <f>COUNTIFS(DATA!$C:$C,$A17,DATA!$K:$K,AV$5,DATA!$B:$B,$AU$4,DATA!$E:$E,$AP$3)</f>
        <v>0</v>
      </c>
      <c r="AW17" s="10">
        <f>COUNTIFS(DATA!$C:$C,$A17,DATA!$K:$K,AW$5,DATA!$B:$B,$AU$4,DATA!$E:$E,$AP$3)</f>
        <v>0</v>
      </c>
      <c r="AX17" s="10">
        <f>COUNTIFS(DATA!$C:$C,$A17,DATA!$K:$K,AX$5,DATA!$B:$B,$AU$4,DATA!$E:$E,$AP$3)</f>
        <v>0</v>
      </c>
      <c r="AY17" s="20">
        <f t="shared" si="31"/>
        <v>0</v>
      </c>
      <c r="AZ17" s="28">
        <f t="shared" si="32"/>
        <v>72</v>
      </c>
    </row>
    <row r="18" spans="1:52">
      <c r="A18" s="35" t="s">
        <v>29</v>
      </c>
      <c r="B18" s="10">
        <f>COUNTIFS(DATA!$C:$C,$A18,DATA!$K:$K,B$5,DATA!$B:$B,$B$4,DATA!$E:$E,$B$3)</f>
        <v>0</v>
      </c>
      <c r="C18" s="10">
        <f>COUNTIFS(DATA!$C:$C,$A18,DATA!$K:$K,C$5,DATA!$B:$B,$B$4,DATA!$E:$E,$B$3)</f>
        <v>0</v>
      </c>
      <c r="D18" s="10">
        <f>COUNTIFS(DATA!$C:$C,$A18,DATA!$K:$K,D$5,DATA!$B:$B,$B$4,DATA!$E:$E,$B$3)</f>
        <v>0</v>
      </c>
      <c r="E18" s="10">
        <f>COUNTIFS(DATA!$C:$C,$A18,DATA!$K:$K,E$5,DATA!$B:$B,$B$4,DATA!$E:$E,$B$3)</f>
        <v>0</v>
      </c>
      <c r="F18" s="22">
        <f t="shared" si="22"/>
        <v>0</v>
      </c>
      <c r="G18" s="10">
        <f>COUNTIFS(DATA!$C:$C,$A18,DATA!$K:$K,G$5,DATA!$B:$B,$G$4,DATA!$E:$E,$B$3)</f>
        <v>0</v>
      </c>
      <c r="H18" s="10">
        <f>COUNTIFS(DATA!$C:$C,$A18,DATA!$K:$K,H$5,DATA!$B:$B,$G$4,DATA!$E:$E,$B$3)</f>
        <v>0</v>
      </c>
      <c r="I18" s="10">
        <f>COUNTIFS(DATA!$C:$C,$A18,DATA!$K:$K,I$5,DATA!$B:$B,$G$4,DATA!$E:$E,$B$3)</f>
        <v>0</v>
      </c>
      <c r="J18" s="10">
        <f>COUNTIFS(DATA!$C:$C,$A18,DATA!$K:$K,J$5,DATA!$B:$B,$G$4,DATA!$E:$E,$B$3)</f>
        <v>0</v>
      </c>
      <c r="K18" s="21">
        <f t="shared" si="23"/>
        <v>0</v>
      </c>
      <c r="L18" s="10">
        <f>COUNTIFS(DATA!$C:$C,$A18,DATA!$K:$K,L$5,DATA!$B:$B,$L$4,DATA!$E:$E,$L$3)</f>
        <v>16</v>
      </c>
      <c r="M18" s="10">
        <f>COUNTIFS(DATA!$C:$C,$A18,DATA!$K:$K,M$5,DATA!$B:$B,$L$4,DATA!$E:$E,$L$3)</f>
        <v>0</v>
      </c>
      <c r="N18" s="10">
        <f>COUNTIFS(DATA!$C:$C,$A18,DATA!$K:$K,N$5,DATA!$B:$B,$L$4,DATA!$E:$E,$L$3)</f>
        <v>0</v>
      </c>
      <c r="O18" s="10">
        <f>COUNTIFS(DATA!$C:$C,$A18,DATA!$K:$K,O$5,DATA!$B:$B,$L$4,DATA!$E:$E,$L$3)</f>
        <v>0</v>
      </c>
      <c r="P18" s="25">
        <f t="shared" si="24"/>
        <v>16</v>
      </c>
      <c r="Q18" s="10">
        <f>COUNTIFS(DATA!$C:$C,$A18,DATA!$K:$K,Q$5,DATA!$B:$B,$Q$4,DATA!$E:$E,$L$3)</f>
        <v>0</v>
      </c>
      <c r="R18" s="10">
        <f>COUNTIFS(DATA!$C:$C,$A18,DATA!$K:$K,R$5,DATA!$B:$B,$Q$4,DATA!$E:$E,$L$3)</f>
        <v>0</v>
      </c>
      <c r="S18" s="10">
        <f>COUNTIFS(DATA!$C:$C,$A18,DATA!$K:$K,S$5,DATA!$B:$B,$Q$4,DATA!$E:$E,$L$3)</f>
        <v>0</v>
      </c>
      <c r="T18" s="10">
        <f>COUNTIFS(DATA!$C:$C,$A18,DATA!$K:$K,T$5,DATA!$B:$B,$Q$4,DATA!$E:$E,$L$3)</f>
        <v>0</v>
      </c>
      <c r="U18" s="20">
        <f t="shared" si="25"/>
        <v>0</v>
      </c>
      <c r="V18" s="10">
        <f>COUNTIFS(DATA!$C:$C,$A18,DATA!$K:$K,V$5,DATA!$B:$B,$V$4,DATA!$E:$E,$V$3)</f>
        <v>22</v>
      </c>
      <c r="W18" s="10">
        <f>COUNTIFS(DATA!$C:$C,$A18,DATA!$K:$K,W$5,DATA!$B:$B,$V$4,DATA!$E:$E,$V$3)</f>
        <v>4</v>
      </c>
      <c r="X18" s="10">
        <f>COUNTIFS(DATA!$C:$C,$A18,DATA!$K:$K,X$5,DATA!$B:$B,$V$4,DATA!$E:$E,$V$3)</f>
        <v>0</v>
      </c>
      <c r="Y18" s="10">
        <f>COUNTIFS(DATA!$C:$C,$A18,DATA!$K:$K,Y$5,DATA!$B:$B,$V$4,DATA!$E:$E,$V$3)</f>
        <v>0</v>
      </c>
      <c r="Z18" s="19">
        <f t="shared" si="26"/>
        <v>26</v>
      </c>
      <c r="AA18" s="10">
        <f>COUNTIFS(DATA!$C:$C,$A18,DATA!$K:$K,AA$5,DATA!$B:$B,$AA$4,DATA!$E:$E,$V$3)</f>
        <v>1</v>
      </c>
      <c r="AB18" s="10">
        <f>COUNTIFS(DATA!$C:$C,$A18,DATA!$K:$K,AB$5,DATA!$B:$B,$AA$4,DATA!$E:$E,$V$3)</f>
        <v>0</v>
      </c>
      <c r="AC18" s="10">
        <f>COUNTIFS(DATA!$C:$C,$A18,DATA!$K:$K,AC$5,DATA!$B:$B,$AA$4,DATA!$E:$E,$V$3)</f>
        <v>0</v>
      </c>
      <c r="AD18" s="10">
        <f>COUNTIFS(DATA!$C:$C,$A18,DATA!$K:$K,AD$5,DATA!$B:$B,$AA$4,DATA!$E:$E,$V$3)</f>
        <v>0</v>
      </c>
      <c r="AE18" s="20">
        <f t="shared" si="27"/>
        <v>1</v>
      </c>
      <c r="AF18" s="10">
        <f>COUNTIFS(DATA!$C:$C,$A18,DATA!$K:$K,AF$5,DATA!$B:$B,$AF$4,DATA!$E:$E,$AF$3)</f>
        <v>8</v>
      </c>
      <c r="AG18" s="10">
        <f>COUNTIFS(DATA!$C:$C,$A18,DATA!$K:$K,AG$5,DATA!$B:$B,$AF$4,DATA!$E:$E,$AF$3)</f>
        <v>0</v>
      </c>
      <c r="AH18" s="10">
        <f>COUNTIFS(DATA!$C:$C,$A18,DATA!$K:$K,AH$5,DATA!$B:$B,$AF$4,DATA!$E:$E,$AF$3)</f>
        <v>0</v>
      </c>
      <c r="AI18" s="10">
        <f>COUNTIFS(DATA!$C:$C,$A18,DATA!$K:$K,AI$5,DATA!$B:$B,$AF$4,DATA!$E:$E,$AF$3)</f>
        <v>0</v>
      </c>
      <c r="AJ18" s="20">
        <f t="shared" si="28"/>
        <v>8</v>
      </c>
      <c r="AK18" s="10">
        <f>COUNTIFS(DATA!$C:$C,$A18,DATA!$K:$K,AK$5,DATA!$B:$B,$AK$4,DATA!$E:$E,$AF$3)</f>
        <v>0</v>
      </c>
      <c r="AL18" s="10">
        <f>COUNTIFS(DATA!$C:$C,$A18,DATA!$K:$K,AL$5,DATA!$B:$B,$AK$4,DATA!$E:$E,$AF$3)</f>
        <v>1</v>
      </c>
      <c r="AM18" s="10">
        <f>COUNTIFS(DATA!$C:$C,$A18,DATA!$K:$K,AM$5,DATA!$B:$B,$AK$4,DATA!$E:$E,$AF$3)</f>
        <v>0</v>
      </c>
      <c r="AN18" s="10">
        <f>COUNTIFS(DATA!$C:$C,$A18,DATA!$K:$K,AN$5,DATA!$B:$B,$AK$4,DATA!$E:$E,$AF$3)</f>
        <v>0</v>
      </c>
      <c r="AO18" s="20">
        <f t="shared" si="29"/>
        <v>1</v>
      </c>
      <c r="AP18" s="10">
        <f>COUNTIFS(DATA!$C:$C,$A18,DATA!$K:$K,AP$5,DATA!$B:$B,$AP$4,DATA!$E:$E,$AP$3)</f>
        <v>0</v>
      </c>
      <c r="AQ18" s="10">
        <f>COUNTIFS(DATA!$C:$C,$A18,DATA!$K:$K,AQ$5,DATA!$B:$B,$AP$4,DATA!$E:$E,$AP$3)</f>
        <v>0</v>
      </c>
      <c r="AR18" s="10">
        <f>COUNTIFS(DATA!$C:$C,$A18,DATA!$K:$K,AR$5,DATA!$B:$B,$AP$4,DATA!$E:$E,$AP$3)</f>
        <v>0</v>
      </c>
      <c r="AS18" s="10">
        <f>COUNTIFS(DATA!$C:$C,$A18,DATA!$K:$K,AS$5,DATA!$B:$B,$AP$4,DATA!$E:$E,$AP$3)</f>
        <v>0</v>
      </c>
      <c r="AT18" s="20">
        <f t="shared" si="30"/>
        <v>0</v>
      </c>
      <c r="AU18" s="10">
        <f>COUNTIFS(DATA!$C:$C,$A18,DATA!$K:$K,AU$5,DATA!$B:$B,$AU$4,DATA!$E:$E,$AP$3)</f>
        <v>0</v>
      </c>
      <c r="AV18" s="10">
        <f>COUNTIFS(DATA!$C:$C,$A18,DATA!$K:$K,AV$5,DATA!$B:$B,$AU$4,DATA!$E:$E,$AP$3)</f>
        <v>0</v>
      </c>
      <c r="AW18" s="10">
        <f>COUNTIFS(DATA!$C:$C,$A18,DATA!$K:$K,AW$5,DATA!$B:$B,$AU$4,DATA!$E:$E,$AP$3)</f>
        <v>0</v>
      </c>
      <c r="AX18" s="10">
        <f>COUNTIFS(DATA!$C:$C,$A18,DATA!$K:$K,AX$5,DATA!$B:$B,$AU$4,DATA!$E:$E,$AP$3)</f>
        <v>0</v>
      </c>
      <c r="AY18" s="20">
        <f t="shared" si="31"/>
        <v>0</v>
      </c>
      <c r="AZ18" s="28">
        <f t="shared" si="32"/>
        <v>52</v>
      </c>
    </row>
    <row r="19" spans="1:52">
      <c r="A19" s="35" t="s">
        <v>15</v>
      </c>
      <c r="B19" s="10">
        <f>COUNTIFS(DATA!$C:$C,$A19,DATA!$K:$K,B$5,DATA!$B:$B,$B$4,DATA!$E:$E,$B$3)</f>
        <v>0</v>
      </c>
      <c r="C19" s="10">
        <f>COUNTIFS(DATA!$C:$C,$A19,DATA!$K:$K,C$5,DATA!$B:$B,$B$4,DATA!$E:$E,$B$3)</f>
        <v>0</v>
      </c>
      <c r="D19" s="10">
        <f>COUNTIFS(DATA!$C:$C,$A19,DATA!$K:$K,D$5,DATA!$B:$B,$B$4,DATA!$E:$E,$B$3)</f>
        <v>0</v>
      </c>
      <c r="E19" s="10">
        <f>COUNTIFS(DATA!$C:$C,$A19,DATA!$K:$K,E$5,DATA!$B:$B,$B$4,DATA!$E:$E,$B$3)</f>
        <v>0</v>
      </c>
      <c r="F19" s="22">
        <f t="shared" si="22"/>
        <v>0</v>
      </c>
      <c r="G19" s="10">
        <f>COUNTIFS(DATA!$C:$C,$A19,DATA!$K:$K,G$5,DATA!$B:$B,$G$4,DATA!$E:$E,$B$3)</f>
        <v>0</v>
      </c>
      <c r="H19" s="10">
        <f>COUNTIFS(DATA!$C:$C,$A19,DATA!$K:$K,H$5,DATA!$B:$B,$G$4,DATA!$E:$E,$B$3)</f>
        <v>0</v>
      </c>
      <c r="I19" s="10">
        <f>COUNTIFS(DATA!$C:$C,$A19,DATA!$K:$K,I$5,DATA!$B:$B,$G$4,DATA!$E:$E,$B$3)</f>
        <v>0</v>
      </c>
      <c r="J19" s="10">
        <f>COUNTIFS(DATA!$C:$C,$A19,DATA!$K:$K,J$5,DATA!$B:$B,$G$4,DATA!$E:$E,$B$3)</f>
        <v>0</v>
      </c>
      <c r="K19" s="21">
        <f t="shared" si="23"/>
        <v>0</v>
      </c>
      <c r="L19" s="10">
        <f>COUNTIFS(DATA!$C:$C,$A19,DATA!$K:$K,L$5,DATA!$B:$B,$L$4,DATA!$E:$E,$L$3)</f>
        <v>1</v>
      </c>
      <c r="M19" s="10">
        <f>COUNTIFS(DATA!$C:$C,$A19,DATA!$K:$K,M$5,DATA!$B:$B,$L$4,DATA!$E:$E,$L$3)</f>
        <v>0</v>
      </c>
      <c r="N19" s="10">
        <f>COUNTIFS(DATA!$C:$C,$A19,DATA!$K:$K,N$5,DATA!$B:$B,$L$4,DATA!$E:$E,$L$3)</f>
        <v>0</v>
      </c>
      <c r="O19" s="10">
        <f>COUNTIFS(DATA!$C:$C,$A19,DATA!$K:$K,O$5,DATA!$B:$B,$L$4,DATA!$E:$E,$L$3)</f>
        <v>0</v>
      </c>
      <c r="P19" s="25">
        <f t="shared" si="24"/>
        <v>1</v>
      </c>
      <c r="Q19" s="10">
        <f>COUNTIFS(DATA!$C:$C,$A19,DATA!$K:$K,Q$5,DATA!$B:$B,$Q$4,DATA!$E:$E,$L$3)</f>
        <v>0</v>
      </c>
      <c r="R19" s="10">
        <f>COUNTIFS(DATA!$C:$C,$A19,DATA!$K:$K,R$5,DATA!$B:$B,$Q$4,DATA!$E:$E,$L$3)</f>
        <v>0</v>
      </c>
      <c r="S19" s="10">
        <f>COUNTIFS(DATA!$C:$C,$A19,DATA!$K:$K,S$5,DATA!$B:$B,$Q$4,DATA!$E:$E,$L$3)</f>
        <v>0</v>
      </c>
      <c r="T19" s="10">
        <f>COUNTIFS(DATA!$C:$C,$A19,DATA!$K:$K,T$5,DATA!$B:$B,$Q$4,DATA!$E:$E,$L$3)</f>
        <v>0</v>
      </c>
      <c r="U19" s="20">
        <f t="shared" si="25"/>
        <v>0</v>
      </c>
      <c r="V19" s="10">
        <f>COUNTIFS(DATA!$C:$C,$A19,DATA!$K:$K,V$5,DATA!$B:$B,$V$4,DATA!$E:$E,$V$3)</f>
        <v>11</v>
      </c>
      <c r="W19" s="10">
        <f>COUNTIFS(DATA!$C:$C,$A19,DATA!$K:$K,W$5,DATA!$B:$B,$V$4,DATA!$E:$E,$V$3)</f>
        <v>5</v>
      </c>
      <c r="X19" s="10">
        <f>COUNTIFS(DATA!$C:$C,$A19,DATA!$K:$K,X$5,DATA!$B:$B,$V$4,DATA!$E:$E,$V$3)</f>
        <v>0</v>
      </c>
      <c r="Y19" s="10">
        <f>COUNTIFS(DATA!$C:$C,$A19,DATA!$K:$K,Y$5,DATA!$B:$B,$V$4,DATA!$E:$E,$V$3)</f>
        <v>0</v>
      </c>
      <c r="Z19" s="19">
        <f t="shared" si="26"/>
        <v>16</v>
      </c>
      <c r="AA19" s="10">
        <f>COUNTIFS(DATA!$C:$C,$A19,DATA!$K:$K,AA$5,DATA!$B:$B,$AA$4,DATA!$E:$E,$V$3)</f>
        <v>0</v>
      </c>
      <c r="AB19" s="10">
        <f>COUNTIFS(DATA!$C:$C,$A19,DATA!$K:$K,AB$5,DATA!$B:$B,$AA$4,DATA!$E:$E,$V$3)</f>
        <v>0</v>
      </c>
      <c r="AC19" s="10">
        <f>COUNTIFS(DATA!$C:$C,$A19,DATA!$K:$K,AC$5,DATA!$B:$B,$AA$4,DATA!$E:$E,$V$3)</f>
        <v>0</v>
      </c>
      <c r="AD19" s="10">
        <f>COUNTIFS(DATA!$C:$C,$A19,DATA!$K:$K,AD$5,DATA!$B:$B,$AA$4,DATA!$E:$E,$V$3)</f>
        <v>0</v>
      </c>
      <c r="AE19" s="20">
        <f t="shared" si="27"/>
        <v>0</v>
      </c>
      <c r="AF19" s="10">
        <f>COUNTIFS(DATA!$C:$C,$A19,DATA!$K:$K,AF$5,DATA!$B:$B,$AF$4,DATA!$E:$E,$AF$3)</f>
        <v>13</v>
      </c>
      <c r="AG19" s="10">
        <f>COUNTIFS(DATA!$C:$C,$A19,DATA!$K:$K,AG$5,DATA!$B:$B,$AF$4,DATA!$E:$E,$AF$3)</f>
        <v>8</v>
      </c>
      <c r="AH19" s="10">
        <f>COUNTIFS(DATA!$C:$C,$A19,DATA!$K:$K,AH$5,DATA!$B:$B,$AF$4,DATA!$E:$E,$AF$3)</f>
        <v>0</v>
      </c>
      <c r="AI19" s="10">
        <f>COUNTIFS(DATA!$C:$C,$A19,DATA!$K:$K,AI$5,DATA!$B:$B,$AF$4,DATA!$E:$E,$AF$3)</f>
        <v>0</v>
      </c>
      <c r="AJ19" s="20">
        <f t="shared" si="28"/>
        <v>21</v>
      </c>
      <c r="AK19" s="10">
        <f>COUNTIFS(DATA!$C:$C,$A19,DATA!$K:$K,AK$5,DATA!$B:$B,$AK$4,DATA!$E:$E,$AF$3)</f>
        <v>1</v>
      </c>
      <c r="AL19" s="10">
        <f>COUNTIFS(DATA!$C:$C,$A19,DATA!$K:$K,AL$5,DATA!$B:$B,$AK$4,DATA!$E:$E,$AF$3)</f>
        <v>0</v>
      </c>
      <c r="AM19" s="10">
        <f>COUNTIFS(DATA!$C:$C,$A19,DATA!$K:$K,AM$5,DATA!$B:$B,$AK$4,DATA!$E:$E,$AF$3)</f>
        <v>0</v>
      </c>
      <c r="AN19" s="10">
        <f>COUNTIFS(DATA!$C:$C,$A19,DATA!$K:$K,AN$5,DATA!$B:$B,$AK$4,DATA!$E:$E,$AF$3)</f>
        <v>0</v>
      </c>
      <c r="AO19" s="20">
        <f t="shared" si="29"/>
        <v>1</v>
      </c>
      <c r="AP19" s="10">
        <f>COUNTIFS(DATA!$C:$C,$A19,DATA!$K:$K,AP$5,DATA!$B:$B,$AP$4,DATA!$E:$E,$AP$3)</f>
        <v>0</v>
      </c>
      <c r="AQ19" s="10">
        <f>COUNTIFS(DATA!$C:$C,$A19,DATA!$K:$K,AQ$5,DATA!$B:$B,$AP$4,DATA!$E:$E,$AP$3)</f>
        <v>0</v>
      </c>
      <c r="AR19" s="10">
        <f>COUNTIFS(DATA!$C:$C,$A19,DATA!$K:$K,AR$5,DATA!$B:$B,$AP$4,DATA!$E:$E,$AP$3)</f>
        <v>0</v>
      </c>
      <c r="AS19" s="10">
        <f>COUNTIFS(DATA!$C:$C,$A19,DATA!$K:$K,AS$5,DATA!$B:$B,$AP$4,DATA!$E:$E,$AP$3)</f>
        <v>0</v>
      </c>
      <c r="AT19" s="20">
        <f t="shared" si="30"/>
        <v>0</v>
      </c>
      <c r="AU19" s="10">
        <f>COUNTIFS(DATA!$C:$C,$A19,DATA!$K:$K,AU$5,DATA!$B:$B,$AU$4,DATA!$E:$E,$AP$3)</f>
        <v>0</v>
      </c>
      <c r="AV19" s="10">
        <f>COUNTIFS(DATA!$C:$C,$A19,DATA!$K:$K,AV$5,DATA!$B:$B,$AU$4,DATA!$E:$E,$AP$3)</f>
        <v>0</v>
      </c>
      <c r="AW19" s="10">
        <f>COUNTIFS(DATA!$C:$C,$A19,DATA!$K:$K,AW$5,DATA!$B:$B,$AU$4,DATA!$E:$E,$AP$3)</f>
        <v>0</v>
      </c>
      <c r="AX19" s="10">
        <f>COUNTIFS(DATA!$C:$C,$A19,DATA!$K:$K,AX$5,DATA!$B:$B,$AU$4,DATA!$E:$E,$AP$3)</f>
        <v>0</v>
      </c>
      <c r="AY19" s="20">
        <f t="shared" si="31"/>
        <v>0</v>
      </c>
      <c r="AZ19" s="28">
        <f t="shared" si="32"/>
        <v>39</v>
      </c>
    </row>
    <row r="20" spans="1:52">
      <c r="A20" s="35" t="s">
        <v>16</v>
      </c>
      <c r="B20" s="10">
        <f>COUNTIFS(DATA!$C:$C,$A20,DATA!$K:$K,B$5,DATA!$B:$B,$B$4,DATA!$E:$E,$B$3)</f>
        <v>0</v>
      </c>
      <c r="C20" s="10">
        <f>COUNTIFS(DATA!$C:$C,$A20,DATA!$K:$K,C$5,DATA!$B:$B,$B$4,DATA!$E:$E,$B$3)</f>
        <v>0</v>
      </c>
      <c r="D20" s="10">
        <f>COUNTIFS(DATA!$C:$C,$A20,DATA!$K:$K,D$5,DATA!$B:$B,$B$4,DATA!$E:$E,$B$3)</f>
        <v>0</v>
      </c>
      <c r="E20" s="10">
        <f>COUNTIFS(DATA!$C:$C,$A20,DATA!$K:$K,E$5,DATA!$B:$B,$B$4,DATA!$E:$E,$B$3)</f>
        <v>0</v>
      </c>
      <c r="F20" s="22">
        <f t="shared" si="22"/>
        <v>0</v>
      </c>
      <c r="G20" s="10">
        <f>COUNTIFS(DATA!$C:$C,$A20,DATA!$K:$K,G$5,DATA!$B:$B,$G$4,DATA!$E:$E,$B$3)</f>
        <v>0</v>
      </c>
      <c r="H20" s="10">
        <f>COUNTIFS(DATA!$C:$C,$A20,DATA!$K:$K,H$5,DATA!$B:$B,$G$4,DATA!$E:$E,$B$3)</f>
        <v>0</v>
      </c>
      <c r="I20" s="10">
        <f>COUNTIFS(DATA!$C:$C,$A20,DATA!$K:$K,I$5,DATA!$B:$B,$G$4,DATA!$E:$E,$B$3)</f>
        <v>0</v>
      </c>
      <c r="J20" s="10">
        <f>COUNTIFS(DATA!$C:$C,$A20,DATA!$K:$K,J$5,DATA!$B:$B,$G$4,DATA!$E:$E,$B$3)</f>
        <v>0</v>
      </c>
      <c r="K20" s="21">
        <f t="shared" si="23"/>
        <v>0</v>
      </c>
      <c r="L20" s="10">
        <f>COUNTIFS(DATA!$C:$C,$A20,DATA!$K:$K,L$5,DATA!$B:$B,$L$4,DATA!$E:$E,$L$3)</f>
        <v>1</v>
      </c>
      <c r="M20" s="10">
        <f>COUNTIFS(DATA!$C:$C,$A20,DATA!$K:$K,M$5,DATA!$B:$B,$L$4,DATA!$E:$E,$L$3)</f>
        <v>0</v>
      </c>
      <c r="N20" s="10">
        <f>COUNTIFS(DATA!$C:$C,$A20,DATA!$K:$K,N$5,DATA!$B:$B,$L$4,DATA!$E:$E,$L$3)</f>
        <v>0</v>
      </c>
      <c r="O20" s="10">
        <f>COUNTIFS(DATA!$C:$C,$A20,DATA!$K:$K,O$5,DATA!$B:$B,$L$4,DATA!$E:$E,$L$3)</f>
        <v>0</v>
      </c>
      <c r="P20" s="25">
        <f t="shared" si="24"/>
        <v>1</v>
      </c>
      <c r="Q20" s="10">
        <f>COUNTIFS(DATA!$C:$C,$A20,DATA!$K:$K,Q$5,DATA!$B:$B,$Q$4,DATA!$E:$E,$L$3)</f>
        <v>0</v>
      </c>
      <c r="R20" s="10">
        <f>COUNTIFS(DATA!$C:$C,$A20,DATA!$K:$K,R$5,DATA!$B:$B,$Q$4,DATA!$E:$E,$L$3)</f>
        <v>3</v>
      </c>
      <c r="S20" s="10">
        <f>COUNTIFS(DATA!$C:$C,$A20,DATA!$K:$K,S$5,DATA!$B:$B,$Q$4,DATA!$E:$E,$L$3)</f>
        <v>0</v>
      </c>
      <c r="T20" s="10">
        <f>COUNTIFS(DATA!$C:$C,$A20,DATA!$K:$K,T$5,DATA!$B:$B,$Q$4,DATA!$E:$E,$L$3)</f>
        <v>0</v>
      </c>
      <c r="U20" s="20">
        <f t="shared" si="25"/>
        <v>3</v>
      </c>
      <c r="V20" s="10">
        <f>COUNTIFS(DATA!$C:$C,$A20,DATA!$K:$K,V$5,DATA!$B:$B,$V$4,DATA!$E:$E,$V$3)</f>
        <v>2</v>
      </c>
      <c r="W20" s="10">
        <f>COUNTIFS(DATA!$C:$C,$A20,DATA!$K:$K,W$5,DATA!$B:$B,$V$4,DATA!$E:$E,$V$3)</f>
        <v>7</v>
      </c>
      <c r="X20" s="10">
        <f>COUNTIFS(DATA!$C:$C,$A20,DATA!$K:$K,X$5,DATA!$B:$B,$V$4,DATA!$E:$E,$V$3)</f>
        <v>0</v>
      </c>
      <c r="Y20" s="10">
        <f>COUNTIFS(DATA!$C:$C,$A20,DATA!$K:$K,Y$5,DATA!$B:$B,$V$4,DATA!$E:$E,$V$3)</f>
        <v>0</v>
      </c>
      <c r="Z20" s="19">
        <f t="shared" si="26"/>
        <v>9</v>
      </c>
      <c r="AA20" s="10">
        <f>COUNTIFS(DATA!$C:$C,$A20,DATA!$K:$K,AA$5,DATA!$B:$B,$AA$4,DATA!$E:$E,$V$3)</f>
        <v>0</v>
      </c>
      <c r="AB20" s="10">
        <f>COUNTIFS(DATA!$C:$C,$A20,DATA!$K:$K,AB$5,DATA!$B:$B,$AA$4,DATA!$E:$E,$V$3)</f>
        <v>0</v>
      </c>
      <c r="AC20" s="10">
        <f>COUNTIFS(DATA!$C:$C,$A20,DATA!$K:$K,AC$5,DATA!$B:$B,$AA$4,DATA!$E:$E,$V$3)</f>
        <v>0</v>
      </c>
      <c r="AD20" s="10">
        <f>COUNTIFS(DATA!$C:$C,$A20,DATA!$K:$K,AD$5,DATA!$B:$B,$AA$4,DATA!$E:$E,$V$3)</f>
        <v>0</v>
      </c>
      <c r="AE20" s="20">
        <f t="shared" si="27"/>
        <v>0</v>
      </c>
      <c r="AF20" s="10">
        <f>COUNTIFS(DATA!$C:$C,$A20,DATA!$K:$K,AF$5,DATA!$B:$B,$AF$4,DATA!$E:$E,$AF$3)</f>
        <v>1</v>
      </c>
      <c r="AG20" s="10">
        <f>COUNTIFS(DATA!$C:$C,$A20,DATA!$K:$K,AG$5,DATA!$B:$B,$AF$4,DATA!$E:$E,$AF$3)</f>
        <v>12</v>
      </c>
      <c r="AH20" s="10">
        <f>COUNTIFS(DATA!$C:$C,$A20,DATA!$K:$K,AH$5,DATA!$B:$B,$AF$4,DATA!$E:$E,$AF$3)</f>
        <v>0</v>
      </c>
      <c r="AI20" s="10">
        <f>COUNTIFS(DATA!$C:$C,$A20,DATA!$K:$K,AI$5,DATA!$B:$B,$AF$4,DATA!$E:$E,$AF$3)</f>
        <v>0</v>
      </c>
      <c r="AJ20" s="20">
        <f t="shared" si="28"/>
        <v>13</v>
      </c>
      <c r="AK20" s="10">
        <f>COUNTIFS(DATA!$C:$C,$A20,DATA!$K:$K,AK$5,DATA!$B:$B,$AK$4,DATA!$E:$E,$AF$3)</f>
        <v>0</v>
      </c>
      <c r="AL20" s="10">
        <f>COUNTIFS(DATA!$C:$C,$A20,DATA!$K:$K,AL$5,DATA!$B:$B,$AK$4,DATA!$E:$E,$AF$3)</f>
        <v>1</v>
      </c>
      <c r="AM20" s="10">
        <f>COUNTIFS(DATA!$C:$C,$A20,DATA!$K:$K,AM$5,DATA!$B:$B,$AK$4,DATA!$E:$E,$AF$3)</f>
        <v>0</v>
      </c>
      <c r="AN20" s="10">
        <f>COUNTIFS(DATA!$C:$C,$A20,DATA!$K:$K,AN$5,DATA!$B:$B,$AK$4,DATA!$E:$E,$AF$3)</f>
        <v>0</v>
      </c>
      <c r="AO20" s="20">
        <f t="shared" si="29"/>
        <v>1</v>
      </c>
      <c r="AP20" s="10">
        <f>COUNTIFS(DATA!$C:$C,$A20,DATA!$K:$K,AP$5,DATA!$B:$B,$AP$4,DATA!$E:$E,$AP$3)</f>
        <v>0</v>
      </c>
      <c r="AQ20" s="10">
        <f>COUNTIFS(DATA!$C:$C,$A20,DATA!$K:$K,AQ$5,DATA!$B:$B,$AP$4,DATA!$E:$E,$AP$3)</f>
        <v>0</v>
      </c>
      <c r="AR20" s="10">
        <f>COUNTIFS(DATA!$C:$C,$A20,DATA!$K:$K,AR$5,DATA!$B:$B,$AP$4,DATA!$E:$E,$AP$3)</f>
        <v>0</v>
      </c>
      <c r="AS20" s="10">
        <f>COUNTIFS(DATA!$C:$C,$A20,DATA!$K:$K,AS$5,DATA!$B:$B,$AP$4,DATA!$E:$E,$AP$3)</f>
        <v>0</v>
      </c>
      <c r="AT20" s="20">
        <f t="shared" si="30"/>
        <v>0</v>
      </c>
      <c r="AU20" s="10">
        <f>COUNTIFS(DATA!$C:$C,$A20,DATA!$K:$K,AU$5,DATA!$B:$B,$AU$4,DATA!$E:$E,$AP$3)</f>
        <v>0</v>
      </c>
      <c r="AV20" s="10">
        <f>COUNTIFS(DATA!$C:$C,$A20,DATA!$K:$K,AV$5,DATA!$B:$B,$AU$4,DATA!$E:$E,$AP$3)</f>
        <v>0</v>
      </c>
      <c r="AW20" s="10">
        <f>COUNTIFS(DATA!$C:$C,$A20,DATA!$K:$K,AW$5,DATA!$B:$B,$AU$4,DATA!$E:$E,$AP$3)</f>
        <v>0</v>
      </c>
      <c r="AX20" s="10">
        <f>COUNTIFS(DATA!$C:$C,$A20,DATA!$K:$K,AX$5,DATA!$B:$B,$AU$4,DATA!$E:$E,$AP$3)</f>
        <v>0</v>
      </c>
      <c r="AY20" s="20">
        <f t="shared" si="31"/>
        <v>0</v>
      </c>
      <c r="AZ20" s="28">
        <f t="shared" si="32"/>
        <v>27</v>
      </c>
    </row>
    <row r="21" spans="1:52">
      <c r="A21" s="35" t="s">
        <v>30</v>
      </c>
      <c r="B21" s="10">
        <f>COUNTIFS(DATA!$C:$C,$A21,DATA!$K:$K,B$5,DATA!$B:$B,$B$4,DATA!$E:$E,$B$3)</f>
        <v>0</v>
      </c>
      <c r="C21" s="10">
        <f>COUNTIFS(DATA!$C:$C,$A21,DATA!$K:$K,C$5,DATA!$B:$B,$B$4,DATA!$E:$E,$B$3)</f>
        <v>0</v>
      </c>
      <c r="D21" s="10">
        <f>COUNTIFS(DATA!$C:$C,$A21,DATA!$K:$K,D$5,DATA!$B:$B,$B$4,DATA!$E:$E,$B$3)</f>
        <v>0</v>
      </c>
      <c r="E21" s="10">
        <f>COUNTIFS(DATA!$C:$C,$A21,DATA!$K:$K,E$5,DATA!$B:$B,$B$4,DATA!$E:$E,$B$3)</f>
        <v>0</v>
      </c>
      <c r="F21" s="22">
        <f t="shared" si="22"/>
        <v>0</v>
      </c>
      <c r="G21" s="10">
        <f>COUNTIFS(DATA!$C:$C,$A21,DATA!$K:$K,G$5,DATA!$B:$B,$G$4,DATA!$E:$E,$B$3)</f>
        <v>0</v>
      </c>
      <c r="H21" s="10">
        <f>COUNTIFS(DATA!$C:$C,$A21,DATA!$K:$K,H$5,DATA!$B:$B,$G$4,DATA!$E:$E,$B$3)</f>
        <v>0</v>
      </c>
      <c r="I21" s="10">
        <f>COUNTIFS(DATA!$C:$C,$A21,DATA!$K:$K,I$5,DATA!$B:$B,$G$4,DATA!$E:$E,$B$3)</f>
        <v>0</v>
      </c>
      <c r="J21" s="10">
        <f>COUNTIFS(DATA!$C:$C,$A21,DATA!$K:$K,J$5,DATA!$B:$B,$G$4,DATA!$E:$E,$B$3)</f>
        <v>0</v>
      </c>
      <c r="K21" s="21">
        <f t="shared" si="23"/>
        <v>0</v>
      </c>
      <c r="L21" s="10">
        <f>COUNTIFS(DATA!$C:$C,$A21,DATA!$K:$K,L$5,DATA!$B:$B,$L$4,DATA!$E:$E,$L$3)</f>
        <v>0</v>
      </c>
      <c r="M21" s="10">
        <f>COUNTIFS(DATA!$C:$C,$A21,DATA!$K:$K,M$5,DATA!$B:$B,$L$4,DATA!$E:$E,$L$3)</f>
        <v>1</v>
      </c>
      <c r="N21" s="10">
        <f>COUNTIFS(DATA!$C:$C,$A21,DATA!$K:$K,N$5,DATA!$B:$B,$L$4,DATA!$E:$E,$L$3)</f>
        <v>0</v>
      </c>
      <c r="O21" s="10">
        <f>COUNTIFS(DATA!$C:$C,$A21,DATA!$K:$K,O$5,DATA!$B:$B,$L$4,DATA!$E:$E,$L$3)</f>
        <v>0</v>
      </c>
      <c r="P21" s="25">
        <f t="shared" si="24"/>
        <v>1</v>
      </c>
      <c r="Q21" s="10">
        <f>COUNTIFS(DATA!$C:$C,$A21,DATA!$K:$K,Q$5,DATA!$B:$B,$Q$4,DATA!$E:$E,$L$3)</f>
        <v>0</v>
      </c>
      <c r="R21" s="10">
        <f>COUNTIFS(DATA!$C:$C,$A21,DATA!$K:$K,R$5,DATA!$B:$B,$Q$4,DATA!$E:$E,$L$3)</f>
        <v>0</v>
      </c>
      <c r="S21" s="10">
        <f>COUNTIFS(DATA!$C:$C,$A21,DATA!$K:$K,S$5,DATA!$B:$B,$Q$4,DATA!$E:$E,$L$3)</f>
        <v>0</v>
      </c>
      <c r="T21" s="10">
        <f>COUNTIFS(DATA!$C:$C,$A21,DATA!$K:$K,T$5,DATA!$B:$B,$Q$4,DATA!$E:$E,$L$3)</f>
        <v>0</v>
      </c>
      <c r="U21" s="20">
        <f t="shared" si="25"/>
        <v>0</v>
      </c>
      <c r="V21" s="10">
        <f>COUNTIFS(DATA!$C:$C,$A21,DATA!$K:$K,V$5,DATA!$B:$B,$V$4,DATA!$E:$E,$V$3)</f>
        <v>10</v>
      </c>
      <c r="W21" s="10">
        <f>COUNTIFS(DATA!$C:$C,$A21,DATA!$K:$K,W$5,DATA!$B:$B,$V$4,DATA!$E:$E,$V$3)</f>
        <v>8</v>
      </c>
      <c r="X21" s="10">
        <f>COUNTIFS(DATA!$C:$C,$A21,DATA!$K:$K,X$5,DATA!$B:$B,$V$4,DATA!$E:$E,$V$3)</f>
        <v>0</v>
      </c>
      <c r="Y21" s="10">
        <f>COUNTIFS(DATA!$C:$C,$A21,DATA!$K:$K,Y$5,DATA!$B:$B,$V$4,DATA!$E:$E,$V$3)</f>
        <v>0</v>
      </c>
      <c r="Z21" s="19">
        <f t="shared" si="26"/>
        <v>18</v>
      </c>
      <c r="AA21" s="10">
        <f>COUNTIFS(DATA!$C:$C,$A21,DATA!$K:$K,AA$5,DATA!$B:$B,$AA$4,DATA!$E:$E,$V$3)</f>
        <v>1</v>
      </c>
      <c r="AB21" s="10">
        <f>COUNTIFS(DATA!$C:$C,$A21,DATA!$K:$K,AB$5,DATA!$B:$B,$AA$4,DATA!$E:$E,$V$3)</f>
        <v>0</v>
      </c>
      <c r="AC21" s="10">
        <f>COUNTIFS(DATA!$C:$C,$A21,DATA!$K:$K,AC$5,DATA!$B:$B,$AA$4,DATA!$E:$E,$V$3)</f>
        <v>0</v>
      </c>
      <c r="AD21" s="10">
        <f>COUNTIFS(DATA!$C:$C,$A21,DATA!$K:$K,AD$5,DATA!$B:$B,$AA$4,DATA!$E:$E,$V$3)</f>
        <v>0</v>
      </c>
      <c r="AE21" s="20">
        <f t="shared" si="27"/>
        <v>1</v>
      </c>
      <c r="AF21" s="10">
        <f>COUNTIFS(DATA!$C:$C,$A21,DATA!$K:$K,AF$5,DATA!$B:$B,$AF$4,DATA!$E:$E,$AF$3)</f>
        <v>5</v>
      </c>
      <c r="AG21" s="10">
        <f>COUNTIFS(DATA!$C:$C,$A21,DATA!$K:$K,AG$5,DATA!$B:$B,$AF$4,DATA!$E:$E,$AF$3)</f>
        <v>12</v>
      </c>
      <c r="AH21" s="10">
        <f>COUNTIFS(DATA!$C:$C,$A21,DATA!$K:$K,AH$5,DATA!$B:$B,$AF$4,DATA!$E:$E,$AF$3)</f>
        <v>0</v>
      </c>
      <c r="AI21" s="10">
        <f>COUNTIFS(DATA!$C:$C,$A21,DATA!$K:$K,AI$5,DATA!$B:$B,$AF$4,DATA!$E:$E,$AF$3)</f>
        <v>0</v>
      </c>
      <c r="AJ21" s="20">
        <f t="shared" si="28"/>
        <v>17</v>
      </c>
      <c r="AK21" s="10">
        <f>COUNTIFS(DATA!$C:$C,$A21,DATA!$K:$K,AK$5,DATA!$B:$B,$AK$4,DATA!$E:$E,$AF$3)</f>
        <v>4</v>
      </c>
      <c r="AL21" s="10">
        <f>COUNTIFS(DATA!$C:$C,$A21,DATA!$K:$K,AL$5,DATA!$B:$B,$AK$4,DATA!$E:$E,$AF$3)</f>
        <v>19</v>
      </c>
      <c r="AM21" s="10">
        <f>COUNTIFS(DATA!$C:$C,$A21,DATA!$K:$K,AM$5,DATA!$B:$B,$AK$4,DATA!$E:$E,$AF$3)</f>
        <v>15</v>
      </c>
      <c r="AN21" s="10">
        <f>COUNTIFS(DATA!$C:$C,$A21,DATA!$K:$K,AN$5,DATA!$B:$B,$AK$4,DATA!$E:$E,$AF$3)</f>
        <v>0</v>
      </c>
      <c r="AO21" s="20">
        <f t="shared" si="29"/>
        <v>38</v>
      </c>
      <c r="AP21" s="10">
        <f>COUNTIFS(DATA!$C:$C,$A21,DATA!$K:$K,AP$5,DATA!$B:$B,$AP$4,DATA!$E:$E,$AP$3)</f>
        <v>0</v>
      </c>
      <c r="AQ21" s="10">
        <f>COUNTIFS(DATA!$C:$C,$A21,DATA!$K:$K,AQ$5,DATA!$B:$B,$AP$4,DATA!$E:$E,$AP$3)</f>
        <v>0</v>
      </c>
      <c r="AR21" s="10">
        <f>COUNTIFS(DATA!$C:$C,$A21,DATA!$K:$K,AR$5,DATA!$B:$B,$AP$4,DATA!$E:$E,$AP$3)</f>
        <v>0</v>
      </c>
      <c r="AS21" s="10">
        <f>COUNTIFS(DATA!$C:$C,$A21,DATA!$K:$K,AS$5,DATA!$B:$B,$AP$4,DATA!$E:$E,$AP$3)</f>
        <v>0</v>
      </c>
      <c r="AT21" s="20">
        <f t="shared" si="30"/>
        <v>0</v>
      </c>
      <c r="AU21" s="10">
        <f>COUNTIFS(DATA!$C:$C,$A21,DATA!$K:$K,AU$5,DATA!$B:$B,$AU$4,DATA!$E:$E,$AP$3)</f>
        <v>0</v>
      </c>
      <c r="AV21" s="10">
        <f>COUNTIFS(DATA!$C:$C,$A21,DATA!$K:$K,AV$5,DATA!$B:$B,$AU$4,DATA!$E:$E,$AP$3)</f>
        <v>0</v>
      </c>
      <c r="AW21" s="10">
        <f>COUNTIFS(DATA!$C:$C,$A21,DATA!$K:$K,AW$5,DATA!$B:$B,$AU$4,DATA!$E:$E,$AP$3)</f>
        <v>0</v>
      </c>
      <c r="AX21" s="10">
        <f>COUNTIFS(DATA!$C:$C,$A21,DATA!$K:$K,AX$5,DATA!$B:$B,$AU$4,DATA!$E:$E,$AP$3)</f>
        <v>0</v>
      </c>
      <c r="AY21" s="20">
        <f t="shared" si="31"/>
        <v>0</v>
      </c>
      <c r="AZ21" s="28">
        <f t="shared" si="32"/>
        <v>75</v>
      </c>
    </row>
    <row r="22" spans="1:52">
      <c r="A22" s="35" t="s">
        <v>17</v>
      </c>
      <c r="B22" s="10">
        <f>COUNTIFS(DATA!$C:$C,$A22,DATA!$K:$K,B$5,DATA!$B:$B,$B$4,DATA!$E:$E,$B$3)</f>
        <v>0</v>
      </c>
      <c r="C22" s="10">
        <f>COUNTIFS(DATA!$C:$C,$A22,DATA!$K:$K,C$5,DATA!$B:$B,$B$4,DATA!$E:$E,$B$3)</f>
        <v>0</v>
      </c>
      <c r="D22" s="10">
        <f>COUNTIFS(DATA!$C:$C,$A22,DATA!$K:$K,D$5,DATA!$B:$B,$B$4,DATA!$E:$E,$B$3)</f>
        <v>0</v>
      </c>
      <c r="E22" s="10">
        <f>COUNTIFS(DATA!$C:$C,$A22,DATA!$K:$K,E$5,DATA!$B:$B,$B$4,DATA!$E:$E,$B$3)</f>
        <v>0</v>
      </c>
      <c r="F22" s="22">
        <f t="shared" si="22"/>
        <v>0</v>
      </c>
      <c r="G22" s="10">
        <f>COUNTIFS(DATA!$C:$C,$A22,DATA!$K:$K,G$5,DATA!$B:$B,$G$4,DATA!$E:$E,$B$3)</f>
        <v>1</v>
      </c>
      <c r="H22" s="10">
        <f>COUNTIFS(DATA!$C:$C,$A22,DATA!$K:$K,H$5,DATA!$B:$B,$G$4,DATA!$E:$E,$B$3)</f>
        <v>0</v>
      </c>
      <c r="I22" s="10">
        <f>COUNTIFS(DATA!$C:$C,$A22,DATA!$K:$K,I$5,DATA!$B:$B,$G$4,DATA!$E:$E,$B$3)</f>
        <v>0</v>
      </c>
      <c r="J22" s="10">
        <f>COUNTIFS(DATA!$C:$C,$A22,DATA!$K:$K,J$5,DATA!$B:$B,$G$4,DATA!$E:$E,$B$3)</f>
        <v>0</v>
      </c>
      <c r="K22" s="21">
        <f t="shared" si="23"/>
        <v>1</v>
      </c>
      <c r="L22" s="10">
        <f>COUNTIFS(DATA!$C:$C,$A22,DATA!$K:$K,L$5,DATA!$B:$B,$L$4,DATA!$E:$E,$L$3)</f>
        <v>4</v>
      </c>
      <c r="M22" s="10">
        <f>COUNTIFS(DATA!$C:$C,$A22,DATA!$K:$K,M$5,DATA!$B:$B,$L$4,DATA!$E:$E,$L$3)</f>
        <v>0</v>
      </c>
      <c r="N22" s="10">
        <f>COUNTIFS(DATA!$C:$C,$A22,DATA!$K:$K,N$5,DATA!$B:$B,$L$4,DATA!$E:$E,$L$3)</f>
        <v>0</v>
      </c>
      <c r="O22" s="10">
        <f>COUNTIFS(DATA!$C:$C,$A22,DATA!$K:$K,O$5,DATA!$B:$B,$L$4,DATA!$E:$E,$L$3)</f>
        <v>0</v>
      </c>
      <c r="P22" s="25">
        <f t="shared" si="24"/>
        <v>4</v>
      </c>
      <c r="Q22" s="10">
        <f>COUNTIFS(DATA!$C:$C,$A22,DATA!$K:$K,Q$5,DATA!$B:$B,$Q$4,DATA!$E:$E,$L$3)</f>
        <v>2</v>
      </c>
      <c r="R22" s="10">
        <f>COUNTIFS(DATA!$C:$C,$A22,DATA!$K:$K,R$5,DATA!$B:$B,$Q$4,DATA!$E:$E,$L$3)</f>
        <v>0</v>
      </c>
      <c r="S22" s="10">
        <f>COUNTIFS(DATA!$C:$C,$A22,DATA!$K:$K,S$5,DATA!$B:$B,$Q$4,DATA!$E:$E,$L$3)</f>
        <v>0</v>
      </c>
      <c r="T22" s="10">
        <f>COUNTIFS(DATA!$C:$C,$A22,DATA!$K:$K,T$5,DATA!$B:$B,$Q$4,DATA!$E:$E,$L$3)</f>
        <v>0</v>
      </c>
      <c r="U22" s="20">
        <f t="shared" si="25"/>
        <v>2</v>
      </c>
      <c r="V22" s="10">
        <f>COUNTIFS(DATA!$C:$C,$A22,DATA!$K:$K,V$5,DATA!$B:$B,$V$4,DATA!$E:$E,$V$3)</f>
        <v>7</v>
      </c>
      <c r="W22" s="10">
        <f>COUNTIFS(DATA!$C:$C,$A22,DATA!$K:$K,W$5,DATA!$B:$B,$V$4,DATA!$E:$E,$V$3)</f>
        <v>0</v>
      </c>
      <c r="X22" s="10">
        <f>COUNTIFS(DATA!$C:$C,$A22,DATA!$K:$K,X$5,DATA!$B:$B,$V$4,DATA!$E:$E,$V$3)</f>
        <v>0</v>
      </c>
      <c r="Y22" s="10">
        <f>COUNTIFS(DATA!$C:$C,$A22,DATA!$K:$K,Y$5,DATA!$B:$B,$V$4,DATA!$E:$E,$V$3)</f>
        <v>0</v>
      </c>
      <c r="Z22" s="19">
        <f t="shared" si="26"/>
        <v>7</v>
      </c>
      <c r="AA22" s="10">
        <f>COUNTIFS(DATA!$C:$C,$A22,DATA!$K:$K,AA$5,DATA!$B:$B,$AA$4,DATA!$E:$E,$V$3)</f>
        <v>1</v>
      </c>
      <c r="AB22" s="10">
        <f>COUNTIFS(DATA!$C:$C,$A22,DATA!$K:$K,AB$5,DATA!$B:$B,$AA$4,DATA!$E:$E,$V$3)</f>
        <v>1</v>
      </c>
      <c r="AC22" s="10">
        <f>COUNTIFS(DATA!$C:$C,$A22,DATA!$K:$K,AC$5,DATA!$B:$B,$AA$4,DATA!$E:$E,$V$3)</f>
        <v>0</v>
      </c>
      <c r="AD22" s="10">
        <f>COUNTIFS(DATA!$C:$C,$A22,DATA!$K:$K,AD$5,DATA!$B:$B,$AA$4,DATA!$E:$E,$V$3)</f>
        <v>0</v>
      </c>
      <c r="AE22" s="20">
        <f t="shared" si="27"/>
        <v>2</v>
      </c>
      <c r="AF22" s="10">
        <f>COUNTIFS(DATA!$C:$C,$A22,DATA!$K:$K,AF$5,DATA!$B:$B,$AF$4,DATA!$E:$E,$AF$3)</f>
        <v>5</v>
      </c>
      <c r="AG22" s="10">
        <f>COUNTIFS(DATA!$C:$C,$A22,DATA!$K:$K,AG$5,DATA!$B:$B,$AF$4,DATA!$E:$E,$AF$3)</f>
        <v>7</v>
      </c>
      <c r="AH22" s="10">
        <f>COUNTIFS(DATA!$C:$C,$A22,DATA!$K:$K,AH$5,DATA!$B:$B,$AF$4,DATA!$E:$E,$AF$3)</f>
        <v>0</v>
      </c>
      <c r="AI22" s="10">
        <f>COUNTIFS(DATA!$C:$C,$A22,DATA!$K:$K,AI$5,DATA!$B:$B,$AF$4,DATA!$E:$E,$AF$3)</f>
        <v>0</v>
      </c>
      <c r="AJ22" s="20">
        <f t="shared" si="28"/>
        <v>12</v>
      </c>
      <c r="AK22" s="10">
        <f>COUNTIFS(DATA!$C:$C,$A22,DATA!$K:$K,AK$5,DATA!$B:$B,$AK$4,DATA!$E:$E,$AF$3)</f>
        <v>2</v>
      </c>
      <c r="AL22" s="10">
        <f>COUNTIFS(DATA!$C:$C,$A22,DATA!$K:$K,AL$5,DATA!$B:$B,$AK$4,DATA!$E:$E,$AF$3)</f>
        <v>5</v>
      </c>
      <c r="AM22" s="10">
        <f>COUNTIFS(DATA!$C:$C,$A22,DATA!$K:$K,AM$5,DATA!$B:$B,$AK$4,DATA!$E:$E,$AF$3)</f>
        <v>0</v>
      </c>
      <c r="AN22" s="10">
        <f>COUNTIFS(DATA!$C:$C,$A22,DATA!$K:$K,AN$5,DATA!$B:$B,$AK$4,DATA!$E:$E,$AF$3)</f>
        <v>0</v>
      </c>
      <c r="AO22" s="20">
        <f t="shared" si="29"/>
        <v>7</v>
      </c>
      <c r="AP22" s="10">
        <f>COUNTIFS(DATA!$C:$C,$A22,DATA!$K:$K,AP$5,DATA!$B:$B,$AP$4,DATA!$E:$E,$AP$3)</f>
        <v>0</v>
      </c>
      <c r="AQ22" s="10">
        <f>COUNTIFS(DATA!$C:$C,$A22,DATA!$K:$K,AQ$5,DATA!$B:$B,$AP$4,DATA!$E:$E,$AP$3)</f>
        <v>0</v>
      </c>
      <c r="AR22" s="10">
        <f>COUNTIFS(DATA!$C:$C,$A22,DATA!$K:$K,AR$5,DATA!$B:$B,$AP$4,DATA!$E:$E,$AP$3)</f>
        <v>0</v>
      </c>
      <c r="AS22" s="10">
        <f>COUNTIFS(DATA!$C:$C,$A22,DATA!$K:$K,AS$5,DATA!$B:$B,$AP$4,DATA!$E:$E,$AP$3)</f>
        <v>0</v>
      </c>
      <c r="AT22" s="20">
        <f t="shared" si="30"/>
        <v>0</v>
      </c>
      <c r="AU22" s="10">
        <f>COUNTIFS(DATA!$C:$C,$A22,DATA!$K:$K,AU$5,DATA!$B:$B,$AU$4,DATA!$E:$E,$AP$3)</f>
        <v>0</v>
      </c>
      <c r="AV22" s="10">
        <f>COUNTIFS(DATA!$C:$C,$A22,DATA!$K:$K,AV$5,DATA!$B:$B,$AU$4,DATA!$E:$E,$AP$3)</f>
        <v>0</v>
      </c>
      <c r="AW22" s="10">
        <f>COUNTIFS(DATA!$C:$C,$A22,DATA!$K:$K,AW$5,DATA!$B:$B,$AU$4,DATA!$E:$E,$AP$3)</f>
        <v>0</v>
      </c>
      <c r="AX22" s="10">
        <f>COUNTIFS(DATA!$C:$C,$A22,DATA!$K:$K,AX$5,DATA!$B:$B,$AU$4,DATA!$E:$E,$AP$3)</f>
        <v>0</v>
      </c>
      <c r="AY22" s="20">
        <f t="shared" si="31"/>
        <v>0</v>
      </c>
      <c r="AZ22" s="28">
        <f t="shared" si="32"/>
        <v>35</v>
      </c>
    </row>
    <row r="23" spans="1:52">
      <c r="A23" s="35" t="s">
        <v>601</v>
      </c>
      <c r="B23" s="10">
        <f>COUNTIFS(DATA!$C:$C,$A23,DATA!$K:$K,B$5,DATA!$B:$B,$B$4,DATA!$E:$E,$B$3)</f>
        <v>0</v>
      </c>
      <c r="C23" s="10">
        <f>COUNTIFS(DATA!$C:$C,$A23,DATA!$K:$K,C$5,DATA!$B:$B,$B$4,DATA!$E:$E,$B$3)</f>
        <v>0</v>
      </c>
      <c r="D23" s="10">
        <f>COUNTIFS(DATA!$C:$C,$A23,DATA!$K:$K,D$5,DATA!$B:$B,$B$4,DATA!$E:$E,$B$3)</f>
        <v>0</v>
      </c>
      <c r="E23" s="10">
        <f>COUNTIFS(DATA!$C:$C,$A23,DATA!$K:$K,E$5,DATA!$B:$B,$B$4,DATA!$E:$E,$B$3)</f>
        <v>0</v>
      </c>
      <c r="F23" s="22">
        <f t="shared" si="22"/>
        <v>0</v>
      </c>
      <c r="G23" s="10">
        <f>COUNTIFS(DATA!$C:$C,$A23,DATA!$K:$K,G$5,DATA!$B:$B,$G$4,DATA!$E:$E,$B$3)</f>
        <v>1</v>
      </c>
      <c r="H23" s="10">
        <f>COUNTIFS(DATA!$C:$C,$A23,DATA!$K:$K,H$5,DATA!$B:$B,$G$4,DATA!$E:$E,$B$3)</f>
        <v>0</v>
      </c>
      <c r="I23" s="10">
        <f>COUNTIFS(DATA!$C:$C,$A23,DATA!$K:$K,I$5,DATA!$B:$B,$G$4,DATA!$E:$E,$B$3)</f>
        <v>0</v>
      </c>
      <c r="J23" s="10">
        <f>COUNTIFS(DATA!$C:$C,$A23,DATA!$K:$K,J$5,DATA!$B:$B,$G$4,DATA!$E:$E,$B$3)</f>
        <v>0</v>
      </c>
      <c r="K23" s="21">
        <f t="shared" si="23"/>
        <v>1</v>
      </c>
      <c r="L23" s="10">
        <f>COUNTIFS(DATA!$C:$C,$A23,DATA!$K:$K,L$5,DATA!$B:$B,$L$4,DATA!$E:$E,$L$3)</f>
        <v>1</v>
      </c>
      <c r="M23" s="10">
        <f>COUNTIFS(DATA!$C:$C,$A23,DATA!$K:$K,M$5,DATA!$B:$B,$L$4,DATA!$E:$E,$L$3)</f>
        <v>0</v>
      </c>
      <c r="N23" s="10">
        <f>COUNTIFS(DATA!$C:$C,$A23,DATA!$K:$K,N$5,DATA!$B:$B,$L$4,DATA!$E:$E,$L$3)</f>
        <v>0</v>
      </c>
      <c r="O23" s="10">
        <f>COUNTIFS(DATA!$C:$C,$A23,DATA!$K:$K,O$5,DATA!$B:$B,$L$4,DATA!$E:$E,$L$3)</f>
        <v>0</v>
      </c>
      <c r="P23" s="25">
        <f t="shared" si="24"/>
        <v>1</v>
      </c>
      <c r="Q23" s="10">
        <f>COUNTIFS(DATA!$C:$C,$A23,DATA!$K:$K,Q$5,DATA!$B:$B,$Q$4,DATA!$E:$E,$L$3)</f>
        <v>1</v>
      </c>
      <c r="R23" s="10">
        <f>COUNTIFS(DATA!$C:$C,$A23,DATA!$K:$K,R$5,DATA!$B:$B,$Q$4,DATA!$E:$E,$L$3)</f>
        <v>1</v>
      </c>
      <c r="S23" s="10">
        <f>COUNTIFS(DATA!$C:$C,$A23,DATA!$K:$K,S$5,DATA!$B:$B,$Q$4,DATA!$E:$E,$L$3)</f>
        <v>0</v>
      </c>
      <c r="T23" s="10">
        <f>COUNTIFS(DATA!$C:$C,$A23,DATA!$K:$K,T$5,DATA!$B:$B,$Q$4,DATA!$E:$E,$L$3)</f>
        <v>0</v>
      </c>
      <c r="U23" s="20">
        <f t="shared" si="25"/>
        <v>2</v>
      </c>
      <c r="V23" s="10">
        <f>COUNTIFS(DATA!$C:$C,$A23,DATA!$K:$K,V$5,DATA!$B:$B,$V$4,DATA!$E:$E,$V$3)</f>
        <v>2</v>
      </c>
      <c r="W23" s="10">
        <f>COUNTIFS(DATA!$C:$C,$A23,DATA!$K:$K,W$5,DATA!$B:$B,$V$4,DATA!$E:$E,$V$3)</f>
        <v>0</v>
      </c>
      <c r="X23" s="10">
        <f>COUNTIFS(DATA!$C:$C,$A23,DATA!$K:$K,X$5,DATA!$B:$B,$V$4,DATA!$E:$E,$V$3)</f>
        <v>0</v>
      </c>
      <c r="Y23" s="10">
        <f>COUNTIFS(DATA!$C:$C,$A23,DATA!$K:$K,Y$5,DATA!$B:$B,$V$4,DATA!$E:$E,$V$3)</f>
        <v>0</v>
      </c>
      <c r="Z23" s="19">
        <f t="shared" si="26"/>
        <v>2</v>
      </c>
      <c r="AA23" s="10">
        <f>COUNTIFS(DATA!$C:$C,$A23,DATA!$K:$K,AA$5,DATA!$B:$B,$AA$4,DATA!$E:$E,$V$3)</f>
        <v>0</v>
      </c>
      <c r="AB23" s="10">
        <f>COUNTIFS(DATA!$C:$C,$A23,DATA!$K:$K,AB$5,DATA!$B:$B,$AA$4,DATA!$E:$E,$V$3)</f>
        <v>0</v>
      </c>
      <c r="AC23" s="10">
        <f>COUNTIFS(DATA!$C:$C,$A23,DATA!$K:$K,AC$5,DATA!$B:$B,$AA$4,DATA!$E:$E,$V$3)</f>
        <v>0</v>
      </c>
      <c r="AD23" s="10">
        <f>COUNTIFS(DATA!$C:$C,$A23,DATA!$K:$K,AD$5,DATA!$B:$B,$AA$4,DATA!$E:$E,$V$3)</f>
        <v>0</v>
      </c>
      <c r="AE23" s="20">
        <f t="shared" si="27"/>
        <v>0</v>
      </c>
      <c r="AF23" s="10">
        <f>COUNTIFS(DATA!$C:$C,$A23,DATA!$K:$K,AF$5,DATA!$B:$B,$AF$4,DATA!$E:$E,$AF$3)</f>
        <v>1</v>
      </c>
      <c r="AG23" s="10">
        <f>COUNTIFS(DATA!$C:$C,$A23,DATA!$K:$K,AG$5,DATA!$B:$B,$AF$4,DATA!$E:$E,$AF$3)+AQ23</f>
        <v>3</v>
      </c>
      <c r="AH23" s="10">
        <f>COUNTIFS(DATA!$C:$C,$A23,DATA!$K:$K,AH$5,DATA!$B:$B,$AF$4,DATA!$E:$E,$AF$3)</f>
        <v>0</v>
      </c>
      <c r="AI23" s="10">
        <f>COUNTIFS(DATA!$C:$C,$A23,DATA!$K:$K,AI$5,DATA!$B:$B,$AF$4,DATA!$E:$E,$AF$3)</f>
        <v>0</v>
      </c>
      <c r="AJ23" s="20">
        <f t="shared" si="28"/>
        <v>4</v>
      </c>
      <c r="AK23" s="10">
        <f>COUNTIFS(DATA!$C:$C,$A23,DATA!$K:$K,AK$5,DATA!$B:$B,$AK$4,DATA!$E:$E,$AF$3)</f>
        <v>3</v>
      </c>
      <c r="AL23" s="10">
        <f>COUNTIFS(DATA!$C:$C,$A23,DATA!$K:$K,AL$5,DATA!$B:$B,$AK$4,DATA!$E:$E,$AF$3)</f>
        <v>2</v>
      </c>
      <c r="AM23" s="10">
        <f>COUNTIFS(DATA!$C:$C,$A23,DATA!$K:$K,AM$5,DATA!$B:$B,$AK$4,DATA!$E:$E,$AF$3)</f>
        <v>0</v>
      </c>
      <c r="AN23" s="10">
        <f>COUNTIFS(DATA!$C:$C,$A23,DATA!$K:$K,AN$5,DATA!$B:$B,$AK$4,DATA!$E:$E,$AF$3)</f>
        <v>0</v>
      </c>
      <c r="AO23" s="20">
        <f t="shared" si="29"/>
        <v>5</v>
      </c>
      <c r="AP23" s="10">
        <f>COUNTIFS(DATA!$C:$C,$A23,DATA!$K:$K,AP$5,DATA!$B:$B,$AP$4,DATA!$E:$E,$AP$3)</f>
        <v>0</v>
      </c>
      <c r="AQ23" s="10">
        <f>COUNTIFS(DATA!$C:$C,$A23,DATA!$K:$K,AQ$5,DATA!$B:$B,$AP$4,DATA!$E:$E,$AP$3)</f>
        <v>0</v>
      </c>
      <c r="AR23" s="10">
        <f>COUNTIFS(DATA!$C:$C,$A23,DATA!$K:$K,AR$5,DATA!$B:$B,$AP$4,DATA!$E:$E,$AP$3)</f>
        <v>0</v>
      </c>
      <c r="AS23" s="10">
        <f>COUNTIFS(DATA!$C:$C,$A23,DATA!$K:$K,AS$5,DATA!$B:$B,$AP$4,DATA!$E:$E,$AP$3)</f>
        <v>0</v>
      </c>
      <c r="AT23" s="20">
        <f>SUM(AP23:AS23)</f>
        <v>0</v>
      </c>
      <c r="AU23" s="10">
        <f>COUNTIFS(DATA!$C:$C,$A23,DATA!$K:$K,AU$5,DATA!$B:$B,$AU$4,DATA!$E:$E,$AP$3)</f>
        <v>0</v>
      </c>
      <c r="AV23" s="10">
        <f>COUNTIFS(DATA!$C:$C,$A23,DATA!$K:$K,AV$5,DATA!$B:$B,$AU$4,DATA!$E:$E,$AP$3)</f>
        <v>0</v>
      </c>
      <c r="AW23" s="10">
        <f>COUNTIFS(DATA!$C:$C,$A23,DATA!$K:$K,AW$5,DATA!$B:$B,$AU$4,DATA!$E:$E,$AP$3)</f>
        <v>0</v>
      </c>
      <c r="AX23" s="10">
        <f>COUNTIFS(DATA!$C:$C,$A23,DATA!$K:$K,AX$5,DATA!$B:$B,$AU$4,DATA!$E:$E,$AP$3)</f>
        <v>0</v>
      </c>
      <c r="AY23" s="20">
        <f t="shared" si="31"/>
        <v>0</v>
      </c>
      <c r="AZ23" s="28">
        <f t="shared" si="32"/>
        <v>15</v>
      </c>
    </row>
    <row r="24" spans="1:52">
      <c r="A24" s="39" t="s">
        <v>18</v>
      </c>
      <c r="B24" s="10">
        <f>COUNTIFS(DATA!$C:$C,$A24,DATA!$K:$K,B$5,DATA!$B:$B,$B$4,DATA!$E:$E,$B$3)</f>
        <v>0</v>
      </c>
      <c r="C24" s="10">
        <f>COUNTIFS(DATA!$C:$C,$A24,DATA!$K:$K,C$5,DATA!$B:$B,$B$4,DATA!$E:$E,$B$3)</f>
        <v>0</v>
      </c>
      <c r="D24" s="10">
        <f>COUNTIFS(DATA!$C:$C,$A24,DATA!$K:$K,D$5,DATA!$B:$B,$B$4,DATA!$E:$E,$B$3)</f>
        <v>0</v>
      </c>
      <c r="E24" s="10">
        <f>COUNTIFS(DATA!$C:$C,$A24,DATA!$K:$K,E$5,DATA!$B:$B,$B$4,DATA!$E:$E,$B$3)</f>
        <v>0</v>
      </c>
      <c r="F24" s="22">
        <f t="shared" si="22"/>
        <v>0</v>
      </c>
      <c r="G24" s="10">
        <f>COUNTIFS(DATA!$C:$C,$A24,DATA!$K:$K,G$5,DATA!$B:$B,$G$4,DATA!$E:$E,$B$3)</f>
        <v>0</v>
      </c>
      <c r="H24" s="10">
        <f>COUNTIFS(DATA!$C:$C,$A24,DATA!$K:$K,H$5,DATA!$B:$B,$G$4,DATA!$E:$E,$B$3)</f>
        <v>0</v>
      </c>
      <c r="I24" s="10">
        <f>COUNTIFS(DATA!$C:$C,$A24,DATA!$K:$K,I$5,DATA!$B:$B,$G$4,DATA!$E:$E,$B$3)</f>
        <v>0</v>
      </c>
      <c r="J24" s="10">
        <f>COUNTIFS(DATA!$C:$C,$A24,DATA!$K:$K,J$5,DATA!$B:$B,$G$4,DATA!$E:$E,$B$3)</f>
        <v>0</v>
      </c>
      <c r="K24" s="21">
        <f t="shared" si="23"/>
        <v>0</v>
      </c>
      <c r="L24" s="10">
        <f>COUNTIFS(DATA!$C:$C,$A24,DATA!$K:$K,L$5,DATA!$B:$B,$L$4,DATA!$E:$E,$L$3)</f>
        <v>0</v>
      </c>
      <c r="M24" s="10">
        <f>COUNTIFS(DATA!$C:$C,$A24,DATA!$K:$K,M$5,DATA!$B:$B,$L$4,DATA!$E:$E,$L$3)</f>
        <v>0</v>
      </c>
      <c r="N24" s="10">
        <f>COUNTIFS(DATA!$C:$C,$A24,DATA!$K:$K,N$5,DATA!$B:$B,$L$4,DATA!$E:$E,$L$3)</f>
        <v>0</v>
      </c>
      <c r="O24" s="10">
        <f>COUNTIFS(DATA!$C:$C,$A24,DATA!$K:$K,O$5,DATA!$B:$B,$L$4,DATA!$E:$E,$L$3)</f>
        <v>0</v>
      </c>
      <c r="P24" s="25">
        <f t="shared" ref="P24:P28" si="33">SUM(L24:O24)</f>
        <v>0</v>
      </c>
      <c r="Q24" s="10">
        <f>COUNTIFS(DATA!$C:$C,$A24,DATA!$K:$K,Q$5,DATA!$B:$B,$Q$4,DATA!$E:$E,$L$3)</f>
        <v>1</v>
      </c>
      <c r="R24" s="10">
        <f>COUNTIFS(DATA!$C:$C,$A24,DATA!$K:$K,R$5,DATA!$B:$B,$Q$4,DATA!$E:$E,$L$3)</f>
        <v>0</v>
      </c>
      <c r="S24" s="10">
        <f>COUNTIFS(DATA!$C:$C,$A24,DATA!$K:$K,S$5,DATA!$B:$B,$Q$4,DATA!$E:$E,$L$3)</f>
        <v>0</v>
      </c>
      <c r="T24" s="10">
        <f>COUNTIFS(DATA!$C:$C,$A24,DATA!$K:$K,T$5,DATA!$B:$B,$Q$4,DATA!$E:$E,$L$3)</f>
        <v>0</v>
      </c>
      <c r="U24" s="20">
        <f t="shared" si="25"/>
        <v>1</v>
      </c>
      <c r="V24" s="10">
        <f>COUNTIFS(DATA!$C:$C,$A24,DATA!$K:$K,V$5,DATA!$B:$B,$V$4,DATA!$E:$E,$V$3)</f>
        <v>0</v>
      </c>
      <c r="W24" s="10">
        <f>COUNTIFS(DATA!$C:$C,$A24,DATA!$K:$K,W$5,DATA!$B:$B,$V$4,DATA!$E:$E,$V$3)</f>
        <v>0</v>
      </c>
      <c r="X24" s="10">
        <f>COUNTIFS(DATA!$C:$C,$A24,DATA!$K:$K,X$5,DATA!$B:$B,$V$4,DATA!$E:$E,$V$3)</f>
        <v>0</v>
      </c>
      <c r="Y24" s="10">
        <f>COUNTIFS(DATA!$C:$C,$A24,DATA!$K:$K,Y$5,DATA!$B:$B,$V$4,DATA!$E:$E,$V$3)</f>
        <v>0</v>
      </c>
      <c r="Z24" s="19">
        <f t="shared" si="26"/>
        <v>0</v>
      </c>
      <c r="AA24" s="10">
        <f>COUNTIFS(DATA!$C:$C,$A24,DATA!$K:$K,AA$5,DATA!$B:$B,$AA$4,DATA!$E:$E,$V$3)</f>
        <v>0</v>
      </c>
      <c r="AB24" s="10">
        <f>COUNTIFS(DATA!$C:$C,$A24,DATA!$K:$K,AB$5,DATA!$B:$B,$AA$4,DATA!$E:$E,$V$3)</f>
        <v>0</v>
      </c>
      <c r="AC24" s="10">
        <f>COUNTIFS(DATA!$C:$C,$A24,DATA!$K:$K,AC$5,DATA!$B:$B,$AA$4,DATA!$E:$E,$V$3)</f>
        <v>0</v>
      </c>
      <c r="AD24" s="10">
        <f>COUNTIFS(DATA!$C:$C,$A24,DATA!$K:$K,AD$5,DATA!$B:$B,$AA$4,DATA!$E:$E,$V$3)</f>
        <v>0</v>
      </c>
      <c r="AE24" s="20">
        <f t="shared" si="27"/>
        <v>0</v>
      </c>
      <c r="AF24" s="10">
        <f>COUNTIFS(DATA!$C:$C,$A24,DATA!$K:$K,AF$5,DATA!$B:$B,$AF$4,DATA!$E:$E,$AF$3)</f>
        <v>1</v>
      </c>
      <c r="AG24" s="10">
        <f>COUNTIFS(DATA!$C:$C,$A24,DATA!$K:$K,AG$5,DATA!$B:$B,$AF$4,DATA!$E:$E,$AF$3)</f>
        <v>0</v>
      </c>
      <c r="AH24" s="10">
        <f>COUNTIFS(DATA!$C:$C,$A24,DATA!$K:$K,AH$5,DATA!$B:$B,$AF$4,DATA!$E:$E,$AF$3)</f>
        <v>0</v>
      </c>
      <c r="AI24" s="10">
        <f>COUNTIFS(DATA!$C:$C,$A24,DATA!$K:$K,AI$5,DATA!$B:$B,$AF$4,DATA!$E:$E,$AF$3)</f>
        <v>0</v>
      </c>
      <c r="AJ24" s="20">
        <f t="shared" ref="AJ24:AJ28" si="34">SUM(AF24:AI24)</f>
        <v>1</v>
      </c>
      <c r="AK24" s="10">
        <f>COUNTIFS(DATA!$C:$C,$A24,DATA!$K:$K,AK$5,DATA!$B:$B,$AK$4,DATA!$E:$E,$AF$3)</f>
        <v>3</v>
      </c>
      <c r="AL24" s="10">
        <f>COUNTIFS(DATA!$C:$C,$A24,DATA!$K:$K,AL$5,DATA!$B:$B,$AK$4,DATA!$E:$E,$AF$3)</f>
        <v>0</v>
      </c>
      <c r="AM24" s="10">
        <f>COUNTIFS(DATA!$C:$C,$A24,DATA!$K:$K,AM$5,DATA!$B:$B,$AK$4,DATA!$E:$E,$AF$3)</f>
        <v>0</v>
      </c>
      <c r="AN24" s="10">
        <f>COUNTIFS(DATA!$C:$C,$A24,DATA!$K:$K,AN$5,DATA!$B:$B,$AK$4,DATA!$E:$E,$AF$3)</f>
        <v>0</v>
      </c>
      <c r="AO24" s="20">
        <f t="shared" si="29"/>
        <v>3</v>
      </c>
      <c r="AP24" s="10">
        <f>COUNTIFS(DATA!$C:$C,$A24,DATA!$K:$K,AP$5,DATA!$B:$B,$AP$4,DATA!$E:$E,$AP$3)</f>
        <v>0</v>
      </c>
      <c r="AQ24" s="10">
        <f>COUNTIFS(DATA!$C:$C,$A24,DATA!$K:$K,AQ$5,DATA!$B:$B,$AP$4,DATA!$E:$E,$AP$3)</f>
        <v>0</v>
      </c>
      <c r="AR24" s="10">
        <f>COUNTIFS(DATA!$C:$C,$A24,DATA!$K:$K,AR$5,DATA!$B:$B,$AP$4,DATA!$E:$E,$AP$3)</f>
        <v>0</v>
      </c>
      <c r="AS24" s="10">
        <f>COUNTIFS(DATA!$C:$C,$A24,DATA!$K:$K,AS$5,DATA!$B:$B,$AP$4,DATA!$E:$E,$AP$3)</f>
        <v>0</v>
      </c>
      <c r="AT24" s="20">
        <f t="shared" si="30"/>
        <v>0</v>
      </c>
      <c r="AU24" s="10">
        <f>COUNTIFS(DATA!$C:$C,$A24,DATA!$K:$K,AU$5,DATA!$B:$B,$AU$4,DATA!$E:$E,$AP$3)</f>
        <v>0</v>
      </c>
      <c r="AV24" s="10">
        <f>COUNTIFS(DATA!$C:$C,$A24,DATA!$K:$K,AV$5,DATA!$B:$B,$AU$4,DATA!$E:$E,$AP$3)</f>
        <v>0</v>
      </c>
      <c r="AW24" s="10">
        <f>COUNTIFS(DATA!$C:$C,$A24,DATA!$K:$K,AW$5,DATA!$B:$B,$AU$4,DATA!$E:$E,$AP$3)</f>
        <v>0</v>
      </c>
      <c r="AX24" s="10">
        <f>COUNTIFS(DATA!$C:$C,$A24,DATA!$K:$K,AX$5,DATA!$B:$B,$AU$4,DATA!$E:$E,$AP$3)</f>
        <v>0</v>
      </c>
      <c r="AY24" s="20">
        <f>SUM(AU24:AX24)</f>
        <v>0</v>
      </c>
      <c r="AZ24" s="28">
        <f t="shared" si="32"/>
        <v>5</v>
      </c>
    </row>
    <row r="25" spans="1:52">
      <c r="A25" s="39" t="s">
        <v>34</v>
      </c>
      <c r="B25" s="10">
        <f>COUNTIFS(DATA!$C:$C,$A25,DATA!$K:$K,B$5,DATA!$B:$B,$B$4,DATA!$E:$E,$B$3)</f>
        <v>0</v>
      </c>
      <c r="C25" s="10">
        <f>COUNTIFS(DATA!$C:$C,$A25,DATA!$K:$K,C$5,DATA!$B:$B,$B$4,DATA!$E:$E,$B$3)</f>
        <v>0</v>
      </c>
      <c r="D25" s="10">
        <f>COUNTIFS(DATA!$C:$C,$A25,DATA!$K:$K,D$5,DATA!$B:$B,$B$4,DATA!$E:$E,$B$3)</f>
        <v>0</v>
      </c>
      <c r="E25" s="10">
        <f>COUNTIFS(DATA!$C:$C,$A25,DATA!$K:$K,E$5,DATA!$B:$B,$B$4,DATA!$E:$E,$B$3)</f>
        <v>0</v>
      </c>
      <c r="F25" s="22">
        <f t="shared" si="22"/>
        <v>0</v>
      </c>
      <c r="G25" s="10">
        <f>COUNTIFS(DATA!$C:$C,$A25,DATA!$K:$K,G$5,DATA!$B:$B,$G$4,DATA!$E:$E,$B$3)</f>
        <v>0</v>
      </c>
      <c r="H25" s="10">
        <f>COUNTIFS(DATA!$C:$C,$A25,DATA!$K:$K,H$5,DATA!$B:$B,$G$4,DATA!$E:$E,$B$3)</f>
        <v>0</v>
      </c>
      <c r="I25" s="10">
        <f>COUNTIFS(DATA!$C:$C,$A25,DATA!$K:$K,I$5,DATA!$B:$B,$G$4,DATA!$E:$E,$B$3)</f>
        <v>0</v>
      </c>
      <c r="J25" s="10">
        <f>COUNTIFS(DATA!$C:$C,$A25,DATA!$K:$K,J$5,DATA!$B:$B,$G$4,DATA!$E:$E,$B$3)</f>
        <v>0</v>
      </c>
      <c r="K25" s="21">
        <f t="shared" si="23"/>
        <v>0</v>
      </c>
      <c r="L25" s="10">
        <f>COUNTIFS(DATA!$C:$C,$A25,DATA!$K:$K,L$5,DATA!$B:$B,$L$4,DATA!$E:$E,$L$3)</f>
        <v>0</v>
      </c>
      <c r="M25" s="10">
        <f>COUNTIFS(DATA!$C:$C,$A25,DATA!$K:$K,M$5,DATA!$B:$B,$L$4,DATA!$E:$E,$L$3)</f>
        <v>0</v>
      </c>
      <c r="N25" s="10">
        <f>COUNTIFS(DATA!$C:$C,$A25,DATA!$K:$K,N$5,DATA!$B:$B,$L$4,DATA!$E:$E,$L$3)</f>
        <v>0</v>
      </c>
      <c r="O25" s="10">
        <f>COUNTIFS(DATA!$C:$C,$A25,DATA!$K:$K,O$5,DATA!$B:$B,$L$4,DATA!$E:$E,$L$3)</f>
        <v>0</v>
      </c>
      <c r="P25" s="25">
        <f t="shared" si="33"/>
        <v>0</v>
      </c>
      <c r="Q25" s="10">
        <f>COUNTIFS(DATA!$C:$C,$A25,DATA!$K:$K,Q$5,DATA!$B:$B,$Q$4,DATA!$E:$E,$L$3)</f>
        <v>0</v>
      </c>
      <c r="R25" s="10">
        <f>COUNTIFS(DATA!$C:$C,$A25,DATA!$K:$K,R$5,DATA!$B:$B,$Q$4,DATA!$E:$E,$L$3)</f>
        <v>0</v>
      </c>
      <c r="S25" s="10">
        <f>COUNTIFS(DATA!$C:$C,$A25,DATA!$K:$K,S$5,DATA!$B:$B,$Q$4,DATA!$E:$E,$L$3)</f>
        <v>0</v>
      </c>
      <c r="T25" s="10">
        <f>COUNTIFS(DATA!$C:$C,$A25,DATA!$K:$K,T$5,DATA!$B:$B,$Q$4,DATA!$E:$E,$L$3)</f>
        <v>0</v>
      </c>
      <c r="U25" s="20">
        <f t="shared" si="25"/>
        <v>0</v>
      </c>
      <c r="V25" s="10">
        <f>COUNTIFS(DATA!$C:$C,$A25,DATA!$K:$K,V$5,DATA!$B:$B,$V$4,DATA!$E:$E,$V$3)</f>
        <v>1</v>
      </c>
      <c r="W25" s="10">
        <f>COUNTIFS(DATA!$C:$C,$A25,DATA!$K:$K,W$5,DATA!$B:$B,$V$4,DATA!$E:$E,$V$3)</f>
        <v>0</v>
      </c>
      <c r="X25" s="10">
        <f>COUNTIFS(DATA!$C:$C,$A25,DATA!$K:$K,X$5,DATA!$B:$B,$V$4,DATA!$E:$E,$V$3)</f>
        <v>0</v>
      </c>
      <c r="Y25" s="10">
        <f>COUNTIFS(DATA!$C:$C,$A25,DATA!$K:$K,Y$5,DATA!$B:$B,$V$4,DATA!$E:$E,$V$3)</f>
        <v>0</v>
      </c>
      <c r="Z25" s="19">
        <f t="shared" si="26"/>
        <v>1</v>
      </c>
      <c r="AA25" s="10">
        <f>COUNTIFS(DATA!$C:$C,$A25,DATA!$K:$K,AA$5,DATA!$B:$B,$AA$4,DATA!$E:$E,$V$3)</f>
        <v>0</v>
      </c>
      <c r="AB25" s="10">
        <f>COUNTIFS(DATA!$C:$C,$A25,DATA!$K:$K,AB$5,DATA!$B:$B,$AA$4,DATA!$E:$E,$V$3)</f>
        <v>0</v>
      </c>
      <c r="AC25" s="10">
        <f>COUNTIFS(DATA!$C:$C,$A25,DATA!$K:$K,AC$5,DATA!$B:$B,$AA$4,DATA!$E:$E,$V$3)</f>
        <v>0</v>
      </c>
      <c r="AD25" s="10">
        <f>COUNTIFS(DATA!$C:$C,$A25,DATA!$K:$K,AD$5,DATA!$B:$B,$AA$4,DATA!$E:$E,$V$3)</f>
        <v>0</v>
      </c>
      <c r="AE25" s="20">
        <f t="shared" si="27"/>
        <v>0</v>
      </c>
      <c r="AF25" s="10">
        <f>COUNTIFS(DATA!$C:$C,$A25,DATA!$K:$K,AF$5,DATA!$B:$B,$AF$4,DATA!$E:$E,$AF$3)</f>
        <v>0</v>
      </c>
      <c r="AG25" s="10">
        <f>COUNTIFS(DATA!$C:$C,$A25,DATA!$K:$K,AG$5,DATA!$B:$B,$AF$4,DATA!$E:$E,$AF$3)</f>
        <v>0</v>
      </c>
      <c r="AH25" s="10">
        <f>COUNTIFS(DATA!$C:$C,$A25,DATA!$K:$K,AH$5,DATA!$B:$B,$AF$4,DATA!$E:$E,$AF$3)</f>
        <v>0</v>
      </c>
      <c r="AI25" s="10">
        <f>COUNTIFS(DATA!$C:$C,$A25,DATA!$K:$K,AI$5,DATA!$B:$B,$AF$4,DATA!$E:$E,$AF$3)</f>
        <v>0</v>
      </c>
      <c r="AJ25" s="20">
        <f t="shared" si="34"/>
        <v>0</v>
      </c>
      <c r="AK25" s="10">
        <f>COUNTIFS(DATA!$C:$C,$A25,DATA!$K:$K,AK$5,DATA!$B:$B,$AK$4,DATA!$E:$E,$AF$3)</f>
        <v>1</v>
      </c>
      <c r="AL25" s="10">
        <f>COUNTIFS(DATA!$C:$C,$A25,DATA!$K:$K,AL$5,DATA!$B:$B,$AK$4,DATA!$E:$E,$AF$3)</f>
        <v>0</v>
      </c>
      <c r="AM25" s="10">
        <f>COUNTIFS(DATA!$C:$C,$A25,DATA!$K:$K,AM$5,DATA!$B:$B,$AK$4,DATA!$E:$E,$AF$3)</f>
        <v>0</v>
      </c>
      <c r="AN25" s="10">
        <f>COUNTIFS(DATA!$C:$C,$A25,DATA!$K:$K,AN$5,DATA!$B:$B,$AK$4,DATA!$E:$E,$AF$3)</f>
        <v>0</v>
      </c>
      <c r="AO25" s="20">
        <f t="shared" si="29"/>
        <v>1</v>
      </c>
      <c r="AP25" s="10">
        <f>COUNTIFS(DATA!$C:$C,$A25,DATA!$K:$K,AP$5,DATA!$B:$B,$AP$4,DATA!$E:$E,$AP$3)</f>
        <v>0</v>
      </c>
      <c r="AQ25" s="10">
        <f>COUNTIFS(DATA!$C:$C,$A25,DATA!$K:$K,AQ$5,DATA!$B:$B,$AP$4,DATA!$E:$E,$AP$3)</f>
        <v>0</v>
      </c>
      <c r="AR25" s="10">
        <f>COUNTIFS(DATA!$C:$C,$A25,DATA!$K:$K,AR$5,DATA!$B:$B,$AP$4,DATA!$E:$E,$AP$3)</f>
        <v>0</v>
      </c>
      <c r="AS25" s="10">
        <f>COUNTIFS(DATA!$C:$C,$A25,DATA!$K:$K,AS$5,DATA!$B:$B,$AP$4,DATA!$E:$E,$AP$3)</f>
        <v>0</v>
      </c>
      <c r="AT25" s="20">
        <f t="shared" si="30"/>
        <v>0</v>
      </c>
      <c r="AU25" s="10">
        <f>COUNTIFS(DATA!$C:$C,$A25,DATA!$K:$K,AU$5,DATA!$B:$B,$AU$4,DATA!$E:$E,$AP$3)</f>
        <v>0</v>
      </c>
      <c r="AV25" s="10">
        <f>COUNTIFS(DATA!$C:$C,$A25,DATA!$K:$K,AV$5,DATA!$B:$B,$AU$4,DATA!$E:$E,$AP$3)</f>
        <v>0</v>
      </c>
      <c r="AW25" s="10">
        <f>COUNTIFS(DATA!$C:$C,$A25,DATA!$K:$K,AW$5,DATA!$B:$B,$AU$4,DATA!$E:$E,$AP$3)</f>
        <v>0</v>
      </c>
      <c r="AX25" s="10">
        <f>COUNTIFS(DATA!$C:$C,$A25,DATA!$K:$K,AX$5,DATA!$B:$B,$AU$4,DATA!$E:$E,$AP$3)</f>
        <v>0</v>
      </c>
      <c r="AY25" s="20">
        <f>SUM(AU25:AX25)</f>
        <v>0</v>
      </c>
      <c r="AZ25" s="28">
        <f t="shared" si="32"/>
        <v>2</v>
      </c>
    </row>
    <row r="26" spans="1:52">
      <c r="A26" s="35" t="s">
        <v>33</v>
      </c>
      <c r="B26" s="10">
        <f>COUNTIFS(DATA!$C:$C,$A26,DATA!$K:$K,B$5,DATA!$B:$B,$B$4,DATA!$E:$E,$B$3)</f>
        <v>0</v>
      </c>
      <c r="C26" s="10">
        <f>COUNTIFS(DATA!$C:$C,$A26,DATA!$K:$K,C$5,DATA!$B:$B,$B$4,DATA!$E:$E,$B$3)</f>
        <v>0</v>
      </c>
      <c r="D26" s="10">
        <f>COUNTIFS(DATA!$C:$C,$A26,DATA!$K:$K,D$5,DATA!$B:$B,$B$4,DATA!$E:$E,$B$3)</f>
        <v>0</v>
      </c>
      <c r="E26" s="10">
        <f>COUNTIFS(DATA!$C:$C,$A26,DATA!$K:$K,E$5,DATA!$B:$B,$B$4,DATA!$E:$E,$B$3)</f>
        <v>0</v>
      </c>
      <c r="F26" s="22">
        <f>SUM(B26:E26)</f>
        <v>0</v>
      </c>
      <c r="G26" s="10">
        <f>COUNTIFS(DATA!$C:$C,$A26,DATA!$K:$K,G$5,DATA!$B:$B,$G$4,DATA!$E:$E,$B$3)</f>
        <v>0</v>
      </c>
      <c r="H26" s="10">
        <f>COUNTIFS(DATA!$C:$C,$A26,DATA!$K:$K,H$5,DATA!$B:$B,$G$4,DATA!$E:$E,$B$3)</f>
        <v>0</v>
      </c>
      <c r="I26" s="10">
        <f>COUNTIFS(DATA!$C:$C,$A26,DATA!$K:$K,I$5,DATA!$B:$B,$G$4,DATA!$E:$E,$B$3)</f>
        <v>0</v>
      </c>
      <c r="J26" s="10">
        <f>COUNTIFS(DATA!$C:$C,$A26,DATA!$K:$K,J$5,DATA!$B:$B,$G$4,DATA!$E:$E,$B$3)</f>
        <v>0</v>
      </c>
      <c r="K26" s="21">
        <f>SUM(G26:J26)</f>
        <v>0</v>
      </c>
      <c r="L26" s="10">
        <f>COUNTIFS(DATA!$C:$C,$A26,DATA!$K:$K,L$5,DATA!$B:$B,$L$4,DATA!$E:$E,$L$3)</f>
        <v>0</v>
      </c>
      <c r="M26" s="10">
        <f>COUNTIFS(DATA!$C:$C,$A26,DATA!$K:$K,M$5,DATA!$B:$B,$L$4,DATA!$E:$E,$L$3)</f>
        <v>0</v>
      </c>
      <c r="N26" s="10">
        <f>COUNTIFS(DATA!$C:$C,$A26,DATA!$K:$K,N$5,DATA!$B:$B,$L$4,DATA!$E:$E,$L$3)</f>
        <v>0</v>
      </c>
      <c r="O26" s="10">
        <f>COUNTIFS(DATA!$C:$C,$A26,DATA!$K:$K,O$5,DATA!$B:$B,$L$4,DATA!$E:$E,$L$3)</f>
        <v>0</v>
      </c>
      <c r="P26" s="25">
        <f t="shared" si="33"/>
        <v>0</v>
      </c>
      <c r="Q26" s="10">
        <f>COUNTIFS(DATA!$C:$C,$A26,DATA!$K:$K,Q$5,DATA!$B:$B,$Q$4,DATA!$E:$E,$L$3)</f>
        <v>0</v>
      </c>
      <c r="R26" s="10">
        <f>COUNTIFS(DATA!$C:$C,$A26,DATA!$K:$K,R$5,DATA!$B:$B,$Q$4,DATA!$E:$E,$L$3)</f>
        <v>0</v>
      </c>
      <c r="S26" s="10">
        <f>COUNTIFS(DATA!$C:$C,$A26,DATA!$K:$K,S$5,DATA!$B:$B,$Q$4,DATA!$E:$E,$L$3)</f>
        <v>0</v>
      </c>
      <c r="T26" s="10">
        <f>COUNTIFS(DATA!$C:$C,$A26,DATA!$K:$K,T$5,DATA!$B:$B,$Q$4,DATA!$E:$E,$L$3)</f>
        <v>0</v>
      </c>
      <c r="U26" s="20">
        <f>SUM(Q26:T26)</f>
        <v>0</v>
      </c>
      <c r="V26" s="10">
        <f>COUNTIFS(DATA!$C:$C,$A26,DATA!$K:$K,V$5,DATA!$B:$B,$V$4,DATA!$E:$E,$V$3)</f>
        <v>0</v>
      </c>
      <c r="W26" s="10">
        <f>COUNTIFS(DATA!$C:$C,$A26,DATA!$K:$K,W$5,DATA!$B:$B,$V$4,DATA!$E:$E,$V$3)</f>
        <v>0</v>
      </c>
      <c r="X26" s="10">
        <f>COUNTIFS(DATA!$C:$C,$A26,DATA!$K:$K,X$5,DATA!$B:$B,$V$4,DATA!$E:$E,$V$3)</f>
        <v>0</v>
      </c>
      <c r="Y26" s="10">
        <f>COUNTIFS(DATA!$C:$C,$A26,DATA!$K:$K,Y$5,DATA!$B:$B,$V$4,DATA!$E:$E,$V$3)</f>
        <v>0</v>
      </c>
      <c r="Z26" s="19">
        <f>SUM(V26:Y26)</f>
        <v>0</v>
      </c>
      <c r="AA26" s="10">
        <f>COUNTIFS(DATA!$C:$C,$A26,DATA!$K:$K,AA$5,DATA!$B:$B,$AA$4,DATA!$E:$E,$V$3)</f>
        <v>0</v>
      </c>
      <c r="AB26" s="10">
        <f>COUNTIFS(DATA!$C:$C,$A26,DATA!$K:$K,AB$5,DATA!$B:$B,$AA$4,DATA!$E:$E,$V$3)</f>
        <v>0</v>
      </c>
      <c r="AC26" s="10">
        <f>COUNTIFS(DATA!$C:$C,$A26,DATA!$K:$K,AC$5,DATA!$B:$B,$AA$4,DATA!$E:$E,$V$3)</f>
        <v>0</v>
      </c>
      <c r="AD26" s="10">
        <f>COUNTIFS(DATA!$C:$C,$A26,DATA!$K:$K,AD$5,DATA!$B:$B,$AA$4,DATA!$E:$E,$V$3)</f>
        <v>0</v>
      </c>
      <c r="AE26" s="20">
        <f>SUM(AA26:AD26)</f>
        <v>0</v>
      </c>
      <c r="AF26" s="10">
        <f>COUNTIFS(DATA!$C:$C,$A26,DATA!$K:$K,AF$5,DATA!$B:$B,$AF$4,DATA!$E:$E,$AF$3)</f>
        <v>2</v>
      </c>
      <c r="AG26" s="10">
        <f>COUNTIFS(DATA!$C:$C,$A26,DATA!$K:$K,AG$5,DATA!$B:$B,$AF$4,DATA!$E:$E,$AF$3)</f>
        <v>1</v>
      </c>
      <c r="AH26" s="10">
        <f>COUNTIFS(DATA!$C:$C,$A26,DATA!$K:$K,AH$5,DATA!$B:$B,$AF$4,DATA!$E:$E,$AF$3)</f>
        <v>0</v>
      </c>
      <c r="AI26" s="10">
        <f>COUNTIFS(DATA!$C:$C,$A26,DATA!$K:$K,AI$5,DATA!$B:$B,$AF$4,DATA!$E:$E,$AF$3)</f>
        <v>0</v>
      </c>
      <c r="AJ26" s="20">
        <f t="shared" si="34"/>
        <v>3</v>
      </c>
      <c r="AK26" s="10">
        <f>COUNTIFS(DATA!$C:$C,$A26,DATA!$K:$K,AK$5,DATA!$B:$B,$AK$4,DATA!$E:$E,$AF$3)</f>
        <v>1</v>
      </c>
      <c r="AL26" s="10">
        <f>COUNTIFS(DATA!$C:$C,$A26,DATA!$K:$K,AL$5,DATA!$B:$B,$AK$4,DATA!$E:$E,$AF$3)</f>
        <v>1</v>
      </c>
      <c r="AM26" s="10">
        <f>COUNTIFS(DATA!$C:$C,$A26,DATA!$K:$K,AM$5,DATA!$B:$B,$AK$4,DATA!$E:$E,$AF$3)</f>
        <v>0</v>
      </c>
      <c r="AN26" s="10">
        <f>COUNTIFS(DATA!$C:$C,$A26,DATA!$K:$K,AN$5,DATA!$B:$B,$AK$4,DATA!$E:$E,$AF$3)</f>
        <v>0</v>
      </c>
      <c r="AO26" s="20">
        <f>SUM(AK26:AN26)</f>
        <v>2</v>
      </c>
      <c r="AP26" s="10">
        <f>COUNTIFS(DATA!$C:$C,$A26,DATA!$K:$K,AP$5,DATA!$B:$B,$AP$4,DATA!$E:$E,$AP$3)</f>
        <v>0</v>
      </c>
      <c r="AQ26" s="10">
        <f>COUNTIFS(DATA!$C:$C,$A26,DATA!$K:$K,AQ$5,DATA!$B:$B,$AP$4,DATA!$E:$E,$AP$3)</f>
        <v>0</v>
      </c>
      <c r="AR26" s="10">
        <f>COUNTIFS(DATA!$C:$C,$A26,DATA!$K:$K,AR$5,DATA!$B:$B,$AP$4,DATA!$E:$E,$AP$3)</f>
        <v>0</v>
      </c>
      <c r="AS26" s="10">
        <f>COUNTIFS(DATA!$C:$C,$A26,DATA!$K:$K,AS$5,DATA!$B:$B,$AP$4,DATA!$E:$E,$AP$3)</f>
        <v>0</v>
      </c>
      <c r="AT26" s="20">
        <f>SUM(AP26:AS26)</f>
        <v>0</v>
      </c>
      <c r="AU26" s="10">
        <f>COUNTIFS(DATA!$C:$C,$A26,DATA!$K:$K,AU$5,DATA!$B:$B,$AU$4,DATA!$E:$E,$AP$3)</f>
        <v>0</v>
      </c>
      <c r="AV26" s="10">
        <f>COUNTIFS(DATA!$C:$C,$A26,DATA!$K:$K,AV$5,DATA!$B:$B,$AU$4,DATA!$E:$E,$AP$3)</f>
        <v>0</v>
      </c>
      <c r="AW26" s="10">
        <f>COUNTIFS(DATA!$C:$C,$A26,DATA!$K:$K,AW$5,DATA!$B:$B,$AU$4,DATA!$E:$E,$AP$3)</f>
        <v>0</v>
      </c>
      <c r="AX26" s="10">
        <f>COUNTIFS(DATA!$C:$C,$A26,DATA!$K:$K,AX$5,DATA!$B:$B,$AU$4,DATA!$E:$E,$AP$3)</f>
        <v>0</v>
      </c>
      <c r="AY26" s="20">
        <f>SUM(AU26:AX26)</f>
        <v>0</v>
      </c>
      <c r="AZ26" s="28">
        <f>F26+K26+P26+U26+Z26+AE26+AJ26+AO26+AT26+AY26</f>
        <v>5</v>
      </c>
    </row>
    <row r="27" spans="1:52" ht="19.5" thickBot="1">
      <c r="A27" s="6" t="s">
        <v>3205</v>
      </c>
      <c r="B27" s="10">
        <f>COUNTIFS(DATA!$C:$C,$A27,DATA!$K:$K,B$5,DATA!$B:$B,$B$4,DATA!$E:$E,$B$3)</f>
        <v>0</v>
      </c>
      <c r="C27" s="10">
        <f>COUNTIFS(DATA!$C:$C,$A27,DATA!$K:$K,C$5,DATA!$B:$B,$B$4,DATA!$E:$E,$B$3)</f>
        <v>0</v>
      </c>
      <c r="D27" s="10">
        <f>COUNTIFS(DATA!$C:$C,$A27,DATA!$K:$K,D$5,DATA!$B:$B,$B$4,DATA!$E:$E,$B$3)</f>
        <v>0</v>
      </c>
      <c r="E27" s="10">
        <f>COUNTIFS(DATA!$C:$C,$A27,DATA!$K:$K,E$5,DATA!$B:$B,$B$4,DATA!$E:$E,$B$3)</f>
        <v>0</v>
      </c>
      <c r="F27" s="22">
        <f>SUM(B27:E27)</f>
        <v>0</v>
      </c>
      <c r="G27" s="10">
        <f>COUNTIFS(DATA!$C:$C,$A27,DATA!$K:$K,G$5,DATA!$B:$B,$G$4,DATA!$E:$E,$B$3)</f>
        <v>0</v>
      </c>
      <c r="H27" s="10">
        <f>COUNTIFS(DATA!$C:$C,$A27,DATA!$K:$K,H$5,DATA!$B:$B,$G$4,DATA!$E:$E,$B$3)</f>
        <v>0</v>
      </c>
      <c r="I27" s="10">
        <f>COUNTIFS(DATA!$C:$C,$A27,DATA!$K:$K,I$5,DATA!$B:$B,$G$4,DATA!$E:$E,$B$3)</f>
        <v>0</v>
      </c>
      <c r="J27" s="10">
        <f>COUNTIFS(DATA!$C:$C,$A27,DATA!$K:$K,J$5,DATA!$B:$B,$G$4,DATA!$E:$E,$B$3)</f>
        <v>0</v>
      </c>
      <c r="K27" s="21">
        <f>SUM(G27:J27)</f>
        <v>0</v>
      </c>
      <c r="L27" s="10">
        <f>COUNTIFS(DATA!$C:$C,$A27,DATA!$K:$K,L$5,DATA!$B:$B,$L$4,DATA!$E:$E,$L$3)</f>
        <v>0</v>
      </c>
      <c r="M27" s="10">
        <f>COUNTIFS(DATA!$C:$C,$A27,DATA!$K:$K,M$5,DATA!$B:$B,$L$4,DATA!$E:$E,$L$3)</f>
        <v>0</v>
      </c>
      <c r="N27" s="10">
        <f>COUNTIFS(DATA!$C:$C,$A27,DATA!$K:$K,N$5,DATA!$B:$B,$L$4,DATA!$E:$E,$L$3)</f>
        <v>0</v>
      </c>
      <c r="O27" s="10">
        <f>COUNTIFS(DATA!$C:$C,$A27,DATA!$K:$K,O$5,DATA!$B:$B,$L$4,DATA!$E:$E,$L$3)</f>
        <v>0</v>
      </c>
      <c r="P27" s="25">
        <f t="shared" si="33"/>
        <v>0</v>
      </c>
      <c r="Q27" s="10">
        <f>COUNTIFS(DATA!$C:$C,$A27,DATA!$K:$K,Q$5,DATA!$B:$B,$Q$4,DATA!$E:$E,$L$3)</f>
        <v>0</v>
      </c>
      <c r="R27" s="10">
        <f>COUNTIFS(DATA!$C:$C,$A27,DATA!$K:$K,R$5,DATA!$B:$B,$Q$4,DATA!$E:$E,$L$3)</f>
        <v>0</v>
      </c>
      <c r="S27" s="10">
        <f>COUNTIFS(DATA!$C:$C,$A27,DATA!$K:$K,S$5,DATA!$B:$B,$Q$4,DATA!$E:$E,$L$3)</f>
        <v>0</v>
      </c>
      <c r="T27" s="10">
        <f>COUNTIFS(DATA!$C:$C,$A27,DATA!$K:$K,T$5,DATA!$B:$B,$Q$4,DATA!$E:$E,$L$3)</f>
        <v>0</v>
      </c>
      <c r="U27" s="20">
        <f>SUM(Q27:T27)</f>
        <v>0</v>
      </c>
      <c r="V27" s="10">
        <f>COUNTIFS(DATA!$C:$C,$A27,DATA!$K:$K,V$5,DATA!$B:$B,$V$4,DATA!$E:$E,$V$3)</f>
        <v>0</v>
      </c>
      <c r="W27" s="10">
        <f>COUNTIFS(DATA!$C:$C,$A27,DATA!$K:$K,W$5,DATA!$B:$B,$V$4,DATA!$E:$E,$V$3)</f>
        <v>0</v>
      </c>
      <c r="X27" s="10">
        <f>COUNTIFS(DATA!$C:$C,$A27,DATA!$K:$K,X$5,DATA!$B:$B,$V$4,DATA!$E:$E,$V$3)</f>
        <v>0</v>
      </c>
      <c r="Y27" s="10">
        <f>COUNTIFS(DATA!$C:$C,$A27,DATA!$K:$K,Y$5,DATA!$B:$B,$V$4,DATA!$E:$E,$V$3)</f>
        <v>0</v>
      </c>
      <c r="Z27" s="19">
        <f>SUM(V27:Y27)</f>
        <v>0</v>
      </c>
      <c r="AA27" s="10">
        <f>COUNTIFS(DATA!$C:$C,$A27,DATA!$K:$K,AA$5,DATA!$B:$B,$AA$4,DATA!$E:$E,$V$3)</f>
        <v>0</v>
      </c>
      <c r="AB27" s="10">
        <f>COUNTIFS(DATA!$C:$C,$A27,DATA!$K:$K,AB$5,DATA!$B:$B,$AA$4,DATA!$E:$E,$V$3)</f>
        <v>0</v>
      </c>
      <c r="AC27" s="10">
        <f>COUNTIFS(DATA!$C:$C,$A27,DATA!$K:$K,AC$5,DATA!$B:$B,$AA$4,DATA!$E:$E,$V$3)</f>
        <v>0</v>
      </c>
      <c r="AD27" s="10">
        <f>COUNTIFS(DATA!$C:$C,$A27,DATA!$K:$K,AD$5,DATA!$B:$B,$AA$4,DATA!$E:$E,$V$3)</f>
        <v>0</v>
      </c>
      <c r="AE27" s="20">
        <f t="shared" si="27"/>
        <v>0</v>
      </c>
      <c r="AF27" s="10">
        <f>COUNTIFS(DATA!$C:$C,$A27,DATA!$K:$K,AF$5,DATA!$B:$B,$AF$4,DATA!$E:$E,$AF$3)</f>
        <v>1</v>
      </c>
      <c r="AG27" s="10">
        <f>COUNTIFS(DATA!$C:$C,$A27,DATA!$K:$K,AG$5,DATA!$B:$B,$AF$4,DATA!$E:$E,$AF$3)</f>
        <v>2</v>
      </c>
      <c r="AH27" s="10">
        <f>COUNTIFS(DATA!$C:$C,$A27,DATA!$K:$K,AH$5,DATA!$B:$B,$AF$4,DATA!$E:$E,$AF$3)</f>
        <v>0</v>
      </c>
      <c r="AI27" s="10">
        <f>COUNTIFS(DATA!$C:$C,$A27,DATA!$K:$K,AI$5,DATA!$B:$B,$AF$4,DATA!$E:$E,$AF$3)</f>
        <v>0</v>
      </c>
      <c r="AJ27" s="20">
        <f t="shared" si="34"/>
        <v>3</v>
      </c>
      <c r="AK27" s="10">
        <f>COUNTIFS(DATA!$C:$C,$A27,DATA!$K:$K,AK$5,DATA!$B:$B,$AK$4,DATA!$E:$E,$AF$3)</f>
        <v>0</v>
      </c>
      <c r="AL27" s="10">
        <f>COUNTIFS(DATA!$C:$C,$A27,DATA!$K:$K,AL$5,DATA!$B:$B,$AK$4,DATA!$E:$E,$AF$3)</f>
        <v>0</v>
      </c>
      <c r="AM27" s="10">
        <f>COUNTIFS(DATA!$C:$C,$A27,DATA!$K:$K,AM$5,DATA!$B:$B,$AK$4,DATA!$E:$E,$AF$3)</f>
        <v>0</v>
      </c>
      <c r="AN27" s="10">
        <f>COUNTIFS(DATA!$C:$C,$A27,DATA!$K:$K,AN$5,DATA!$B:$B,$AK$4,DATA!$E:$E,$AF$3)</f>
        <v>0</v>
      </c>
      <c r="AO27" s="20">
        <f>SUM(AK27:AN27)</f>
        <v>0</v>
      </c>
      <c r="AP27" s="10">
        <f>COUNTIFS(DATA!$C:$C,$A27,DATA!$K:$K,AP$5,DATA!$B:$B,$AP$4,DATA!$E:$E,$AP$3)</f>
        <v>0</v>
      </c>
      <c r="AQ27" s="10">
        <f>COUNTIFS(DATA!$C:$C,$A27,DATA!$K:$K,AQ$5,DATA!$B:$B,$AP$4,DATA!$E:$E,$AP$3)</f>
        <v>0</v>
      </c>
      <c r="AR27" s="10">
        <f>COUNTIFS(DATA!$C:$C,$A27,DATA!$K:$K,AR$5,DATA!$B:$B,$AP$4,DATA!$E:$E,$AP$3)</f>
        <v>0</v>
      </c>
      <c r="AS27" s="10">
        <f>COUNTIFS(DATA!$C:$C,$A27,DATA!$K:$K,AS$5,DATA!$B:$B,$AP$4,DATA!$E:$E,$AP$3)</f>
        <v>0</v>
      </c>
      <c r="AT27" s="20">
        <f>SUM(AP27:AS27)</f>
        <v>0</v>
      </c>
      <c r="AU27" s="10">
        <f>COUNTIFS(DATA!$C:$C,$A27,DATA!$K:$K,AU$5,DATA!$B:$B,$AU$4,DATA!$E:$E,$AP$3)</f>
        <v>0</v>
      </c>
      <c r="AV27" s="10">
        <f>COUNTIFS(DATA!$C:$C,$A27,DATA!$K:$K,AV$5,DATA!$B:$B,$AU$4,DATA!$E:$E,$AP$3)</f>
        <v>0</v>
      </c>
      <c r="AW27" s="10">
        <f>COUNTIFS(DATA!$C:$C,$A27,DATA!$K:$K,AW$5,DATA!$B:$B,$AU$4,DATA!$E:$E,$AP$3)</f>
        <v>0</v>
      </c>
      <c r="AX27" s="10">
        <f>COUNTIFS(DATA!$C:$C,$A27,DATA!$K:$K,AX$5,DATA!$B:$B,$AU$4,DATA!$E:$E,$AP$3)</f>
        <v>0</v>
      </c>
      <c r="AY27" s="20">
        <f>SUM(AU27:AX27)</f>
        <v>0</v>
      </c>
      <c r="AZ27" s="28">
        <f>F27+K27+P27+U27+Z27+AE27+AJ27+AO27+AT27+AY27</f>
        <v>3</v>
      </c>
    </row>
    <row r="28" spans="1:52" ht="19.5" thickBot="1">
      <c r="A28" s="4" t="s">
        <v>4</v>
      </c>
      <c r="B28" s="13">
        <f>SUM(B6:B25)</f>
        <v>2</v>
      </c>
      <c r="C28" s="14">
        <f>SUM(C6:C25)</f>
        <v>0</v>
      </c>
      <c r="D28" s="14">
        <f>SUM(D6:D25)</f>
        <v>0</v>
      </c>
      <c r="E28" s="14">
        <f>SUM(E6:E25)</f>
        <v>0</v>
      </c>
      <c r="F28" s="11">
        <f>SUM(B28:E28)</f>
        <v>2</v>
      </c>
      <c r="G28" s="14">
        <f>SUM(G6:G25)</f>
        <v>3</v>
      </c>
      <c r="H28" s="14">
        <f>SUM(H6:H25)</f>
        <v>0</v>
      </c>
      <c r="I28" s="14">
        <f>SUM(I6:I25)</f>
        <v>0</v>
      </c>
      <c r="J28" s="14">
        <f>SUM(J6:J25)</f>
        <v>0</v>
      </c>
      <c r="K28" s="12">
        <f>SUM(G28:J28)</f>
        <v>3</v>
      </c>
      <c r="L28" s="13">
        <f>SUM(L6:L25)</f>
        <v>82</v>
      </c>
      <c r="M28" s="14">
        <f>SUM(M6:M25)</f>
        <v>3</v>
      </c>
      <c r="N28" s="14">
        <f>SUM(N6:N25)</f>
        <v>0</v>
      </c>
      <c r="O28" s="14">
        <f>SUM(O6:O25)</f>
        <v>0</v>
      </c>
      <c r="P28" s="11">
        <f t="shared" si="33"/>
        <v>85</v>
      </c>
      <c r="Q28" s="14">
        <f>SUM(Q6:Q25)</f>
        <v>13</v>
      </c>
      <c r="R28" s="14">
        <f>SUM(R6:R25)</f>
        <v>4</v>
      </c>
      <c r="S28" s="14">
        <f>SUM(S6:S25)</f>
        <v>0</v>
      </c>
      <c r="T28" s="14">
        <f>SUM(T6:T25)</f>
        <v>0</v>
      </c>
      <c r="U28" s="11">
        <f>SUM(Q28:T28)</f>
        <v>17</v>
      </c>
      <c r="V28" s="13">
        <f>SUM(V6:V25)</f>
        <v>202</v>
      </c>
      <c r="W28" s="14">
        <f>SUM(W6:W25)</f>
        <v>78</v>
      </c>
      <c r="X28" s="14">
        <f>SUM(X6:X25)</f>
        <v>0</v>
      </c>
      <c r="Y28" s="14">
        <f>SUM(Y6:Y25)</f>
        <v>0</v>
      </c>
      <c r="Z28" s="11">
        <f>SUM(V28:Y28)</f>
        <v>280</v>
      </c>
      <c r="AA28" s="14">
        <f>SUM(AA6:AA25)</f>
        <v>15</v>
      </c>
      <c r="AB28" s="14">
        <f>SUM(AB6:AB25)</f>
        <v>4</v>
      </c>
      <c r="AC28" s="14">
        <f>SUM(AC6:AC25)</f>
        <v>0</v>
      </c>
      <c r="AD28" s="14">
        <f>SUM(AD6:AD25)</f>
        <v>0</v>
      </c>
      <c r="AE28" s="11">
        <f>SUM(AA28:AD28)</f>
        <v>19</v>
      </c>
      <c r="AF28" s="13">
        <f>SUM(AF6:AF27)</f>
        <v>137</v>
      </c>
      <c r="AG28" s="14">
        <f>SUM(AG6:AG26)</f>
        <v>155</v>
      </c>
      <c r="AH28" s="14">
        <f>SUM(AH6:AH27)</f>
        <v>0</v>
      </c>
      <c r="AI28" s="14">
        <f>SUM(AI6:AI25)</f>
        <v>0</v>
      </c>
      <c r="AJ28" s="11">
        <f t="shared" si="34"/>
        <v>292</v>
      </c>
      <c r="AK28" s="14">
        <f>SUM(AK6:AK26)</f>
        <v>29</v>
      </c>
      <c r="AL28" s="14">
        <f>SUM(AL6:AL27)</f>
        <v>52</v>
      </c>
      <c r="AM28" s="14">
        <f>SUM(AM6:AM27)</f>
        <v>18</v>
      </c>
      <c r="AN28" s="14">
        <f>SUM(AN6:AN25)</f>
        <v>0</v>
      </c>
      <c r="AO28" s="12">
        <f>SUM(AK28:AN28)</f>
        <v>99</v>
      </c>
      <c r="AP28" s="13">
        <f>SUM(AP6:AP25)</f>
        <v>0</v>
      </c>
      <c r="AQ28" s="14">
        <f>SUM(AQ6:AQ25)</f>
        <v>0</v>
      </c>
      <c r="AR28" s="14">
        <f>SUM(AR6:AR25)</f>
        <v>0</v>
      </c>
      <c r="AS28" s="14">
        <f>SUM(AS6:AS25)</f>
        <v>0</v>
      </c>
      <c r="AT28" s="11">
        <f>SUM(AP28:AS28)</f>
        <v>0</v>
      </c>
      <c r="AU28" s="14">
        <f>SUM(AU6:AU25)</f>
        <v>0</v>
      </c>
      <c r="AV28" s="14">
        <f>SUM(AV6:AV25)</f>
        <v>0</v>
      </c>
      <c r="AW28" s="14">
        <f>SUM(AW6:AW25)</f>
        <v>0</v>
      </c>
      <c r="AX28" s="14">
        <f>SUM(AX6:AX25)</f>
        <v>0</v>
      </c>
      <c r="AY28" s="12">
        <f t="shared" si="31"/>
        <v>0</v>
      </c>
      <c r="AZ28" s="29">
        <f>F28+K28+P28+U28+Z28+AE28+AJ28+AO28</f>
        <v>797</v>
      </c>
    </row>
    <row r="29" spans="1:52" ht="19.5" thickBot="1">
      <c r="A29" s="15" t="s">
        <v>25</v>
      </c>
      <c r="B29" s="47">
        <f>F28+K28</f>
        <v>5</v>
      </c>
      <c r="C29" s="48"/>
      <c r="D29" s="48"/>
      <c r="E29" s="48"/>
      <c r="F29" s="48"/>
      <c r="G29" s="48"/>
      <c r="H29" s="48"/>
      <c r="I29" s="48"/>
      <c r="J29" s="49"/>
      <c r="K29" s="50"/>
      <c r="L29" s="47">
        <f>P28+U28</f>
        <v>102</v>
      </c>
      <c r="M29" s="48"/>
      <c r="N29" s="48"/>
      <c r="O29" s="48"/>
      <c r="P29" s="48"/>
      <c r="Q29" s="48"/>
      <c r="R29" s="48"/>
      <c r="S29" s="48"/>
      <c r="T29" s="49"/>
      <c r="U29" s="50"/>
      <c r="V29" s="47">
        <f>Z28+AE28</f>
        <v>299</v>
      </c>
      <c r="W29" s="48"/>
      <c r="X29" s="48"/>
      <c r="Y29" s="48"/>
      <c r="Z29" s="48"/>
      <c r="AA29" s="48"/>
      <c r="AB29" s="48"/>
      <c r="AC29" s="48"/>
      <c r="AD29" s="49"/>
      <c r="AE29" s="50"/>
      <c r="AF29" s="47">
        <f>AJ28+AO28</f>
        <v>391</v>
      </c>
      <c r="AG29" s="48"/>
      <c r="AH29" s="48"/>
      <c r="AI29" s="48"/>
      <c r="AJ29" s="48"/>
      <c r="AK29" s="48"/>
      <c r="AL29" s="48"/>
      <c r="AM29" s="48"/>
      <c r="AN29" s="49"/>
      <c r="AO29" s="50"/>
      <c r="AP29" s="47">
        <f>AT28+AY28</f>
        <v>0</v>
      </c>
      <c r="AQ29" s="48"/>
      <c r="AR29" s="48"/>
      <c r="AS29" s="48"/>
      <c r="AT29" s="48"/>
      <c r="AU29" s="48"/>
      <c r="AV29" s="48"/>
      <c r="AW29" s="48"/>
      <c r="AX29" s="49"/>
      <c r="AY29" s="50"/>
      <c r="AZ29" s="37"/>
    </row>
    <row r="30" spans="1:52" ht="19.5" thickBot="1">
      <c r="A30" s="7" t="s">
        <v>23</v>
      </c>
      <c r="B30" s="51">
        <f>B29+L29+V29+AF29</f>
        <v>797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3"/>
    </row>
  </sheetData>
  <sheetProtection formatCells="0" formatColumns="0" formatRows="0" insertColumns="0" insertRows="0" insertHyperlinks="0" deleteColumns="0" deleteRows="0" sort="0" autoFilter="0" pivotTables="0"/>
  <mergeCells count="25">
    <mergeCell ref="AZ3:AZ5"/>
    <mergeCell ref="A1:AY1"/>
    <mergeCell ref="A2:AY2"/>
    <mergeCell ref="Q4:U4"/>
    <mergeCell ref="A3:A5"/>
    <mergeCell ref="V3:AE3"/>
    <mergeCell ref="V4:Z4"/>
    <mergeCell ref="AA4:AE4"/>
    <mergeCell ref="AF3:AO3"/>
    <mergeCell ref="AF4:AJ4"/>
    <mergeCell ref="AK4:AO4"/>
    <mergeCell ref="B4:F4"/>
    <mergeCell ref="V29:AE29"/>
    <mergeCell ref="B30:AY30"/>
    <mergeCell ref="G4:K4"/>
    <mergeCell ref="B3:K3"/>
    <mergeCell ref="L3:U3"/>
    <mergeCell ref="L4:P4"/>
    <mergeCell ref="B29:K29"/>
    <mergeCell ref="L29:U29"/>
    <mergeCell ref="AP3:AY3"/>
    <mergeCell ref="AP4:AT4"/>
    <mergeCell ref="AU4:AY4"/>
    <mergeCell ref="AP29:AY29"/>
    <mergeCell ref="AF29:AO29"/>
  </mergeCells>
  <pageMargins left="0.39370078740157483" right="0.31496062992125984" top="0" bottom="0.19685039370078741" header="3.937007874015748E-2" footer="0.19685039370078741"/>
  <pageSetup paperSize="9" scale="85" fitToWidth="0" fitToHeight="0" orientation="landscape" r:id="rId1"/>
  <headerFooter>
    <oddFooter>&amp;R&amp;"TH SarabunPSK,ธรรมดา"งานพัฒนาระบบบริหารบุคคล (สารสนเทศบุคคล) ส่วนทรัพยากรมนุษย์และองค์กร มหาวิทยาลัยวลัยลักษณ์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9"/>
  <sheetViews>
    <sheetView view="pageBreakPreview" zoomScaleNormal="90" zoomScaleSheetLayoutView="100" zoomScalePageLayoutView="95" workbookViewId="0">
      <selection activeCell="A7" sqref="A7"/>
    </sheetView>
  </sheetViews>
  <sheetFormatPr defaultColWidth="9.125" defaultRowHeight="18.75"/>
  <cols>
    <col min="1" max="1" width="30.75" style="3" bestFit="1" customWidth="1"/>
    <col min="2" max="2" width="10.25" style="2" bestFit="1" customWidth="1"/>
    <col min="3" max="3" width="12.5" style="2" bestFit="1" customWidth="1"/>
    <col min="4" max="4" width="10.25" style="2" bestFit="1" customWidth="1"/>
    <col min="5" max="5" width="12.5" style="2" bestFit="1" customWidth="1"/>
    <col min="6" max="6" width="10.25" style="2" bestFit="1" customWidth="1"/>
    <col min="7" max="7" width="12.5" style="2" bestFit="1" customWidth="1"/>
    <col min="8" max="8" width="10.25" style="2" bestFit="1" customWidth="1"/>
    <col min="9" max="9" width="12.5" style="2" bestFit="1" customWidth="1"/>
    <col min="10" max="10" width="8.75" style="1" bestFit="1" customWidth="1"/>
    <col min="11" max="16384" width="9.125" style="1"/>
  </cols>
  <sheetData>
    <row r="1" spans="1:10" ht="23.25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9.5" thickBot="1">
      <c r="A2" s="66" t="str">
        <f>สรุป!A2</f>
        <v>ข้อมูล ณ กรกฏาคม 2567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>
      <c r="A3" s="67" t="s">
        <v>22</v>
      </c>
      <c r="B3" s="56" t="s">
        <v>1</v>
      </c>
      <c r="C3" s="57"/>
      <c r="D3" s="56" t="s">
        <v>2</v>
      </c>
      <c r="E3" s="57"/>
      <c r="F3" s="56" t="s">
        <v>3</v>
      </c>
      <c r="G3" s="57"/>
      <c r="H3" s="56" t="s">
        <v>28</v>
      </c>
      <c r="I3" s="57"/>
      <c r="J3" s="75" t="s">
        <v>31</v>
      </c>
    </row>
    <row r="4" spans="1:10" ht="19.5" thickBot="1">
      <c r="A4" s="68"/>
      <c r="B4" s="30" t="s">
        <v>5</v>
      </c>
      <c r="C4" s="31" t="s">
        <v>6</v>
      </c>
      <c r="D4" s="30" t="s">
        <v>5</v>
      </c>
      <c r="E4" s="30" t="s">
        <v>6</v>
      </c>
      <c r="F4" s="30" t="s">
        <v>5</v>
      </c>
      <c r="G4" s="30" t="s">
        <v>6</v>
      </c>
      <c r="H4" s="30" t="s">
        <v>5</v>
      </c>
      <c r="I4" s="30" t="s">
        <v>6</v>
      </c>
      <c r="J4" s="76"/>
    </row>
    <row r="5" spans="1:10">
      <c r="A5" s="5" t="s">
        <v>7</v>
      </c>
      <c r="B5" s="9">
        <f>COUNTIFS(DATA!$C:C,$A5,DATA!$B:B,$B$4,DATA!$K:K,$B$3)</f>
        <v>9</v>
      </c>
      <c r="C5" s="8">
        <f>COUNTIFS(DATA!$C:C,$A5,DATA!$B:B,$C$4,DATA!$K:K,$B$3)</f>
        <v>1</v>
      </c>
      <c r="D5" s="9">
        <f>COUNTIFS(DATA!$C:C,$A5,DATA!$B:B,$D$4,DATA!$K:K,$D$3)</f>
        <v>15</v>
      </c>
      <c r="E5" s="8">
        <f>COUNTIFS(DATA!$C:C,$A5,DATA!$B:B,$E$4,DATA!$K:K,$D$3)</f>
        <v>0</v>
      </c>
      <c r="F5" s="9">
        <f>COUNTIFS(DATA!$C:C,$A5,DATA!$B:B,$F$4,DATA!$K:K,$F$3)</f>
        <v>0</v>
      </c>
      <c r="G5" s="8">
        <f>COUNTIFS(DATA!$C:C,$A5,DATA!$B:B,$G$4,DATA!$K:K,$F$3)</f>
        <v>0</v>
      </c>
      <c r="H5" s="9">
        <f>COUNTIFS(DATA!$C:C,$A5,DATA!$B:B,$H$4,DATA!$K:K,$H$3)</f>
        <v>0</v>
      </c>
      <c r="I5" s="8">
        <f>COUNTIFS(DATA!$C:C,$A5,DATA!$B:B,$I$4,DATA!$K:K,$H$3)</f>
        <v>0</v>
      </c>
      <c r="J5" s="32">
        <f t="shared" ref="J5:J10" si="0">B5+C5+D5+E5+F5+G5+H5+I5</f>
        <v>25</v>
      </c>
    </row>
    <row r="6" spans="1:10">
      <c r="A6" s="40" t="s">
        <v>603</v>
      </c>
      <c r="B6" s="9">
        <f>COUNTIFS(DATA!$C:C,$A6,DATA!$B:B,$B$4,DATA!$K:K,$B$3)</f>
        <v>12</v>
      </c>
      <c r="C6" s="8">
        <f>COUNTIFS(DATA!$C:C,$A6,DATA!$B:B,$C$4,DATA!$K:K,$B$3)</f>
        <v>0</v>
      </c>
      <c r="D6" s="9">
        <f>COUNTIFS(DATA!$C:C,$A6,DATA!$B:B,$D$4,DATA!$K:K,$D$3)</f>
        <v>10</v>
      </c>
      <c r="E6" s="8">
        <f>COUNTIFS(DATA!$C:C,$A6,DATA!$B:B,$E$4,DATA!$K:K,$D$3)</f>
        <v>0</v>
      </c>
      <c r="F6" s="9">
        <f>COUNTIFS(DATA!$C:C,$A6,DATA!$B:B,$F$4,DATA!$K:K,$F$3)</f>
        <v>0</v>
      </c>
      <c r="G6" s="8">
        <f>COUNTIFS(DATA!$C:C,$A6,DATA!$B:B,$G$4,DATA!$K:K,$F$3)</f>
        <v>0</v>
      </c>
      <c r="H6" s="9">
        <f>COUNTIFS(DATA!$C:C,$A6,DATA!$B:B,$H$4,DATA!$K:K,$H$3)</f>
        <v>0</v>
      </c>
      <c r="I6" s="8">
        <f>COUNTIFS(DATA!$C:C,$A6,DATA!$B:B,$I$4,DATA!$K:K,$H$3)</f>
        <v>0</v>
      </c>
      <c r="J6" s="33">
        <f t="shared" si="0"/>
        <v>22</v>
      </c>
    </row>
    <row r="7" spans="1:10">
      <c r="A7" s="6" t="s">
        <v>3814</v>
      </c>
      <c r="B7" s="9">
        <f>COUNTIFS(DATA!$C:C,$A7,DATA!$B:B,$B$4,DATA!$K:K,$B$3)</f>
        <v>17</v>
      </c>
      <c r="C7" s="8">
        <f>COUNTIFS(DATA!$C:C,$A7,DATA!$B:B,$C$4,DATA!$K:K,$B$3)</f>
        <v>8</v>
      </c>
      <c r="D7" s="9">
        <f>COUNTIFS(DATA!$C:C,$A7,DATA!$B:B,$D$4,DATA!$K:K,$D$3)</f>
        <v>13</v>
      </c>
      <c r="E7" s="8">
        <f>COUNTIFS(DATA!$C:C,$A7,DATA!$B:B,$E$4,DATA!$K:K,$D$3)</f>
        <v>9</v>
      </c>
      <c r="F7" s="9">
        <f>COUNTIFS(DATA!$C:C,$A7,DATA!$B:B,$F$4,DATA!$K:K,$F$3)</f>
        <v>0</v>
      </c>
      <c r="G7" s="8">
        <f>COUNTIFS(DATA!$C:C,$A7,DATA!$B:B,$G$4,DATA!$K:K,$F$3)</f>
        <v>3</v>
      </c>
      <c r="H7" s="9">
        <f>COUNTIFS(DATA!$C:C,$A7,DATA!$B:B,$H$4,DATA!$K:K,$H$3)</f>
        <v>0</v>
      </c>
      <c r="I7" s="8">
        <f>COUNTIFS(DATA!$C:C,$A7,DATA!$B:B,$I$4,DATA!$K:K,$H$3)</f>
        <v>0</v>
      </c>
      <c r="J7" s="33">
        <f t="shared" si="0"/>
        <v>50</v>
      </c>
    </row>
    <row r="8" spans="1:10" ht="19.5" thickBot="1">
      <c r="A8" s="6" t="s">
        <v>602</v>
      </c>
      <c r="B8" s="9">
        <f>COUNTIFS(DATA!$C:C,$A8,DATA!$B:B,$B$4,DATA!$K:K,$B$3)</f>
        <v>10</v>
      </c>
      <c r="C8" s="8">
        <f>COUNTIFS(DATA!$C:C,$A8,DATA!$B:B,$C$4,DATA!$K:K,$B$3)</f>
        <v>2</v>
      </c>
      <c r="D8" s="9">
        <f>COUNTIFS(DATA!$C:C,$A8,DATA!$B:B,$D$4,DATA!$K:K,$D$3)</f>
        <v>11</v>
      </c>
      <c r="E8" s="8">
        <f>COUNTIFS(DATA!$C:C,$A8,DATA!$B:B,$E$4,DATA!$K:K,$D$3)</f>
        <v>2</v>
      </c>
      <c r="F8" s="9">
        <f>COUNTIFS(DATA!$C:C,$A8,DATA!$B:B,$F$4,DATA!$K:K,$F$3)</f>
        <v>0</v>
      </c>
      <c r="G8" s="8">
        <f>COUNTIFS(DATA!$C:C,$A8,DATA!$B:B,$G$4,DATA!$K:K,$F$3)</f>
        <v>0</v>
      </c>
      <c r="H8" s="9">
        <f>COUNTIFS(DATA!$C:C,$A8,DATA!$B:B,$H$4,DATA!$K:K,$H$3)</f>
        <v>0</v>
      </c>
      <c r="I8" s="8">
        <f>COUNTIFS(DATA!$C:C,$A8,DATA!$B:B,$I$4,DATA!$K:K,$H$3)</f>
        <v>0</v>
      </c>
      <c r="J8" s="33">
        <f t="shared" si="0"/>
        <v>25</v>
      </c>
    </row>
    <row r="9" spans="1:10">
      <c r="A9" s="35" t="s">
        <v>657</v>
      </c>
      <c r="B9" s="9">
        <f>COUNTIFS(DATA!$C:C,$A9,DATA!$B:B,$B$4,DATA!$K:K,$B$3)</f>
        <v>1</v>
      </c>
      <c r="C9" s="8">
        <f>COUNTIFS(DATA!$C:C,$A9,DATA!$B:B,$C$4,DATA!$K:K,$B$3)</f>
        <v>1</v>
      </c>
      <c r="D9" s="9">
        <f>COUNTIFS(DATA!$C:C,$A9,DATA!$B:B,$D$4,DATA!$K:K,$D$3)</f>
        <v>10</v>
      </c>
      <c r="E9" s="8">
        <f>COUNTIFS(DATA!$C:C,$A9,DATA!$B:B,$E$4,DATA!$K:K,$D$3)</f>
        <v>2</v>
      </c>
      <c r="F9" s="9">
        <f>COUNTIFS(DATA!$C:C,$A9,DATA!$B:B,$F$4,DATA!$K:K,$F$3)</f>
        <v>0</v>
      </c>
      <c r="G9" s="8">
        <f>COUNTIFS(DATA!$C:C,$A9,DATA!$B:B,$G$4,DATA!$K:K,$F$3)</f>
        <v>0</v>
      </c>
      <c r="H9" s="9">
        <f>COUNTIFS(DATA!$C:C,$A9,DATA!$B:B,$H$4,DATA!$K:K,$H$3)</f>
        <v>0</v>
      </c>
      <c r="I9" s="8">
        <f>COUNTIFS(DATA!$C:C,$A9,DATA!$B:B,$I$4,DATA!$K:K,$H$3)</f>
        <v>0</v>
      </c>
      <c r="J9" s="32">
        <f t="shared" si="0"/>
        <v>14</v>
      </c>
    </row>
    <row r="10" spans="1:10">
      <c r="A10" s="6" t="s">
        <v>9</v>
      </c>
      <c r="B10" s="9">
        <f>COUNTIFS(DATA!$C:C,$A10,DATA!$B:B,$B$4,DATA!$K:K,$B$3)</f>
        <v>13</v>
      </c>
      <c r="C10" s="8">
        <f>COUNTIFS(DATA!$C:C,$A10,DATA!$B:B,$C$4,DATA!$K:K,$B$3)</f>
        <v>10</v>
      </c>
      <c r="D10" s="9">
        <f>COUNTIFS(DATA!$C:C,$A10,DATA!$B:B,$D$4,DATA!$K:K,$D$3)</f>
        <v>36</v>
      </c>
      <c r="E10" s="8">
        <f>COUNTIFS(DATA!$C:C,$A10,DATA!$B:B,$E$4,DATA!$K:K,$D$3)</f>
        <v>6</v>
      </c>
      <c r="F10" s="9">
        <f>COUNTIFS(DATA!$C:C,$A10,DATA!$B:B,$F$4,DATA!$K:K,$F$3)</f>
        <v>0</v>
      </c>
      <c r="G10" s="8">
        <f>COUNTIFS(DATA!$C:C,$A10,DATA!$B:B,$G$4,DATA!$K:K,$F$3)</f>
        <v>0</v>
      </c>
      <c r="H10" s="9">
        <f>COUNTIFS(DATA!$C:C,$A10,DATA!$B:B,$H$4,DATA!$K:K,$H$3)</f>
        <v>0</v>
      </c>
      <c r="I10" s="8">
        <f>COUNTIFS(DATA!$C:C,$A10,DATA!$B:B,$I$4,DATA!$K:K,$H$3)</f>
        <v>0</v>
      </c>
      <c r="J10" s="33">
        <f t="shared" si="0"/>
        <v>65</v>
      </c>
    </row>
    <row r="11" spans="1:10">
      <c r="A11" s="6" t="s">
        <v>10</v>
      </c>
      <c r="B11" s="9">
        <f>COUNTIFS(DATA!$C:C,$A11,DATA!$B:B,$B$4,DATA!$K:K,$B$3)</f>
        <v>27</v>
      </c>
      <c r="C11" s="8">
        <f>COUNTIFS(DATA!$C:C,$A11,DATA!$B:B,$C$4,DATA!$K:K,$B$3)</f>
        <v>2</v>
      </c>
      <c r="D11" s="9">
        <f>COUNTIFS(DATA!$C:C,$A11,DATA!$B:B,$D$4,DATA!$K:K,$D$3)</f>
        <v>19</v>
      </c>
      <c r="E11" s="8">
        <f>COUNTIFS(DATA!$C:C,$A11,DATA!$B:B,$E$4,DATA!$K:K,$D$3)</f>
        <v>2</v>
      </c>
      <c r="F11" s="9">
        <f>COUNTIFS(DATA!$C:C,$A11,DATA!$B:B,$F$4,DATA!$K:K,$F$3)</f>
        <v>0</v>
      </c>
      <c r="G11" s="8">
        <f>COUNTIFS(DATA!$C:C,$A11,DATA!$B:B,$G$4,DATA!$K:K,$F$3)</f>
        <v>0</v>
      </c>
      <c r="H11" s="9">
        <f>COUNTIFS(DATA!$C:C,$A11,DATA!$B:B,$H$4,DATA!$K:K,$H$3)</f>
        <v>0</v>
      </c>
      <c r="I11" s="8">
        <f>COUNTIFS(DATA!$C:C,$A11,DATA!$B:B,$I$4,DATA!$K:K,$H$3)</f>
        <v>0</v>
      </c>
      <c r="J11" s="33">
        <f t="shared" ref="J11:J24" si="1">B11+C11+D11+E11+F11+G11+H11+I11</f>
        <v>50</v>
      </c>
    </row>
    <row r="12" spans="1:10">
      <c r="A12" s="6" t="s">
        <v>11</v>
      </c>
      <c r="B12" s="9">
        <f>COUNTIFS(DATA!$C:C,$A12,DATA!$B:B,$B$4,DATA!$K:K,$B$3)</f>
        <v>50</v>
      </c>
      <c r="C12" s="8">
        <f>COUNTIFS(DATA!$C:C,$A12,DATA!$B:B,$C$4,DATA!$K:K,$B$3)</f>
        <v>1</v>
      </c>
      <c r="D12" s="9">
        <f>COUNTIFS(DATA!$C:C,$A12,DATA!$B:B,$D$4,DATA!$K:K,$D$3)</f>
        <v>13</v>
      </c>
      <c r="E12" s="8">
        <f>COUNTIFS(DATA!$C:C,$A12,DATA!$B:B,$E$4,DATA!$K:K,$D$3)</f>
        <v>4</v>
      </c>
      <c r="F12" s="9">
        <f>COUNTIFS(DATA!$C:C,$A12,DATA!$B:B,$F$4,DATA!$K:K,$F$3)</f>
        <v>0</v>
      </c>
      <c r="G12" s="8">
        <f>COUNTIFS(DATA!$C:C,$A12,DATA!$B:B,$G$4,DATA!$K:K,$F$3)</f>
        <v>0</v>
      </c>
      <c r="H12" s="9">
        <f>COUNTIFS(DATA!$C:C,$A12,DATA!$B:B,$H$4,DATA!$K:K,$H$3)</f>
        <v>0</v>
      </c>
      <c r="I12" s="8">
        <f>COUNTIFS(DATA!$C:C,$A12,DATA!$B:B,$I$4,DATA!$K:K,$H$3)</f>
        <v>0</v>
      </c>
      <c r="J12" s="33">
        <f t="shared" si="1"/>
        <v>68</v>
      </c>
    </row>
    <row r="13" spans="1:10">
      <c r="A13" s="6" t="s">
        <v>12</v>
      </c>
      <c r="B13" s="9">
        <f>COUNTIFS(DATA!$C:C,$A13,DATA!$B:B,$B$4,DATA!$K:K,$B$3)</f>
        <v>32</v>
      </c>
      <c r="C13" s="8">
        <f>COUNTIFS(DATA!$C:C,$A13,DATA!$B:B,$C$4,DATA!$K:K,$B$3)</f>
        <v>3</v>
      </c>
      <c r="D13" s="9">
        <f>COUNTIFS(DATA!$C:C,$A13,DATA!$B:B,$D$4,DATA!$K:K,$D$3)</f>
        <v>18</v>
      </c>
      <c r="E13" s="8">
        <f>COUNTIFS(DATA!$C:C,$A13,DATA!$B:B,$E$4,DATA!$K:K,$D$3)</f>
        <v>0</v>
      </c>
      <c r="F13" s="9">
        <f>COUNTIFS(DATA!$C:C,$A13,DATA!$B:B,$F$4,DATA!$K:K,$F$3)</f>
        <v>0</v>
      </c>
      <c r="G13" s="8">
        <f>COUNTIFS(DATA!$C:C,$A13,DATA!$B:B,$G$4,DATA!$K:K,$F$3)</f>
        <v>0</v>
      </c>
      <c r="H13" s="9">
        <f>COUNTIFS(DATA!$C:C,$A13,DATA!$B:B,$H$4,DATA!$K:K,$H$3)</f>
        <v>0</v>
      </c>
      <c r="I13" s="8">
        <f>COUNTIFS(DATA!$C:C,$A13,DATA!$B:B,$I$4,DATA!$K:K,$H$3)</f>
        <v>0</v>
      </c>
      <c r="J13" s="33">
        <f t="shared" si="1"/>
        <v>53</v>
      </c>
    </row>
    <row r="14" spans="1:10">
      <c r="A14" s="6" t="s">
        <v>13</v>
      </c>
      <c r="B14" s="9">
        <f>COUNTIFS(DATA!$C:C,$A14,DATA!$B:B,$B$4,DATA!$K:K,$B$3)</f>
        <v>63</v>
      </c>
      <c r="C14" s="8">
        <f>COUNTIFS(DATA!$C:C,$A14,DATA!$B:B,$C$4,DATA!$K:K,$B$3)</f>
        <v>1</v>
      </c>
      <c r="D14" s="9">
        <f>COUNTIFS(DATA!$C:C,$A14,DATA!$B:B,$D$4,DATA!$K:K,$D$3)</f>
        <v>15</v>
      </c>
      <c r="E14" s="8">
        <f>COUNTIFS(DATA!$C:C,$A14,DATA!$B:B,$E$4,DATA!$K:K,$D$3)</f>
        <v>1</v>
      </c>
      <c r="F14" s="9">
        <f>COUNTIFS(DATA!$C:C,$A14,DATA!$B:B,$F$4,DATA!$K:K,$F$3)</f>
        <v>0</v>
      </c>
      <c r="G14" s="8">
        <f>COUNTIFS(DATA!$C:C,$A14,DATA!$B:B,$G$4,DATA!$K:K,$F$3)</f>
        <v>0</v>
      </c>
      <c r="H14" s="9">
        <f>COUNTIFS(DATA!$C:C,$A14,DATA!$B:B,$H$4,DATA!$K:K,$H$3)</f>
        <v>0</v>
      </c>
      <c r="I14" s="8">
        <f>COUNTIFS(DATA!$C:C,$A14,DATA!$B:B,$I$4,DATA!$K:K,$H$3)</f>
        <v>0</v>
      </c>
      <c r="J14" s="33">
        <f t="shared" si="1"/>
        <v>80</v>
      </c>
    </row>
    <row r="15" spans="1:10">
      <c r="A15" s="6" t="s">
        <v>38</v>
      </c>
      <c r="B15" s="9">
        <f>COUNTIFS(DATA!$C:C,$A15,DATA!$B:B,$B$4,DATA!$K:K,$B$3)</f>
        <v>17</v>
      </c>
      <c r="C15" s="8">
        <f>COUNTIFS(DATA!$C:C,$A15,DATA!$B:B,$C$4,DATA!$K:K,$B$3)</f>
        <v>0</v>
      </c>
      <c r="D15" s="9">
        <f>COUNTIFS(DATA!$C:C,$A15,DATA!$B:B,$D$4,DATA!$K:K,$D$3)</f>
        <v>0</v>
      </c>
      <c r="E15" s="8">
        <f>COUNTIFS(DATA!$C:C,$A15,DATA!$B:B,$E$4,DATA!$K:K,$D$3)</f>
        <v>0</v>
      </c>
      <c r="F15" s="9">
        <f>COUNTIFS(DATA!$C:C,$A15,DATA!$B:B,$F$4,DATA!$K:K,$F$3)</f>
        <v>0</v>
      </c>
      <c r="G15" s="8">
        <f>COUNTIFS(DATA!$C:C,$A15,DATA!$B:B,$G$4,DATA!$K:K,$F$3)</f>
        <v>0</v>
      </c>
      <c r="H15" s="9">
        <f>COUNTIFS(DATA!$C:C,$A15,DATA!$B:B,$H$4,DATA!$K:K,$H$3)</f>
        <v>0</v>
      </c>
      <c r="I15" s="8">
        <f>COUNTIFS(DATA!$C:C,$A15,DATA!$B:B,$I$4,DATA!$K:K,$H$3)</f>
        <v>0</v>
      </c>
      <c r="J15" s="33">
        <f t="shared" si="1"/>
        <v>17</v>
      </c>
    </row>
    <row r="16" spans="1:10">
      <c r="A16" s="6" t="s">
        <v>14</v>
      </c>
      <c r="B16" s="9">
        <f>COUNTIFS(DATA!$C:C,$A16,DATA!$B:B,$B$4,DATA!$K:K,$B$3)</f>
        <v>57</v>
      </c>
      <c r="C16" s="8">
        <f>COUNTIFS(DATA!$C:C,$A16,DATA!$B:B,$C$4,DATA!$K:K,$B$3)</f>
        <v>7</v>
      </c>
      <c r="D16" s="9">
        <f>COUNTIFS(DATA!$C:C,$A16,DATA!$B:B,$D$4,DATA!$K:K,$D$3)</f>
        <v>8</v>
      </c>
      <c r="E16" s="8">
        <f>COUNTIFS(DATA!$C:C,$A16,DATA!$B:B,$E$4,DATA!$K:K,$D$3)</f>
        <v>0</v>
      </c>
      <c r="F16" s="9">
        <f>COUNTIFS(DATA!$C:C,$A16,DATA!$B:B,$F$4,DATA!$K:K,$F$3)</f>
        <v>0</v>
      </c>
      <c r="G16" s="8">
        <f>COUNTIFS(DATA!$C:C,$A16,DATA!$B:B,$G$4,DATA!$K:K,$F$3)</f>
        <v>0</v>
      </c>
      <c r="H16" s="9">
        <f>COUNTIFS(DATA!$C:C,$A16,DATA!$B:B,$H$4,DATA!$K:K,$H$3)</f>
        <v>0</v>
      </c>
      <c r="I16" s="8">
        <f>COUNTIFS(DATA!$C:C,$A16,DATA!$B:B,$I$4,DATA!$K:K,$H$3)</f>
        <v>0</v>
      </c>
      <c r="J16" s="33">
        <f t="shared" si="1"/>
        <v>72</v>
      </c>
    </row>
    <row r="17" spans="1:10">
      <c r="A17" s="6" t="s">
        <v>29</v>
      </c>
      <c r="B17" s="9">
        <f>COUNTIFS(DATA!$C:C,$A17,DATA!$B:B,$B$4,DATA!$K:K,$B$3)</f>
        <v>46</v>
      </c>
      <c r="C17" s="8">
        <f>COUNTIFS(DATA!$C:C,$A17,DATA!$B:B,$C$4,DATA!$K:K,$B$3)</f>
        <v>1</v>
      </c>
      <c r="D17" s="9">
        <f>COUNTIFS(DATA!$C:C,$A17,DATA!$B:B,$D$4,DATA!$K:K,$D$3)</f>
        <v>4</v>
      </c>
      <c r="E17" s="8">
        <f>COUNTIFS(DATA!$C:C,$A17,DATA!$B:B,$E$4,DATA!$K:K,$D$3)</f>
        <v>1</v>
      </c>
      <c r="F17" s="9">
        <f>COUNTIFS(DATA!$C:C,$A17,DATA!$B:B,$F$4,DATA!$K:K,$F$3)</f>
        <v>0</v>
      </c>
      <c r="G17" s="8">
        <f>COUNTIFS(DATA!$C:C,$A17,DATA!$B:B,$G$4,DATA!$K:K,$F$3)</f>
        <v>0</v>
      </c>
      <c r="H17" s="9">
        <f>COUNTIFS(DATA!$C:C,$A17,DATA!$B:B,$H$4,DATA!$K:K,$H$3)</f>
        <v>0</v>
      </c>
      <c r="I17" s="8">
        <f>COUNTIFS(DATA!$C:C,$A17,DATA!$B:B,$I$4,DATA!$K:K,$H$3)</f>
        <v>0</v>
      </c>
      <c r="J17" s="33">
        <f t="shared" si="1"/>
        <v>52</v>
      </c>
    </row>
    <row r="18" spans="1:10">
      <c r="A18" s="6" t="s">
        <v>15</v>
      </c>
      <c r="B18" s="9">
        <f>COUNTIFS(DATA!$C:C,$A18,DATA!$B:B,$B$4,DATA!$K:K,$B$3)</f>
        <v>25</v>
      </c>
      <c r="C18" s="8">
        <f>COUNTIFS(DATA!$C:C,$A18,DATA!$B:B,$C$4,DATA!$K:K,$B$3)</f>
        <v>1</v>
      </c>
      <c r="D18" s="9">
        <f>COUNTIFS(DATA!$C:C,$A18,DATA!$B:B,$D$4,DATA!$K:K,$D$3)</f>
        <v>13</v>
      </c>
      <c r="E18" s="8">
        <f>COUNTIFS(DATA!$C:C,$A18,DATA!$B:B,$E$4,DATA!$K:K,$D$3)</f>
        <v>0</v>
      </c>
      <c r="F18" s="9">
        <f>COUNTIFS(DATA!$C:C,$A18,DATA!$B:B,$F$4,DATA!$K:K,$F$3)</f>
        <v>0</v>
      </c>
      <c r="G18" s="8">
        <f>COUNTIFS(DATA!$C:C,$A18,DATA!$B:B,$G$4,DATA!$K:K,$F$3)</f>
        <v>0</v>
      </c>
      <c r="H18" s="9">
        <f>COUNTIFS(DATA!$C:C,$A18,DATA!$B:B,$H$4,DATA!$K:K,$H$3)</f>
        <v>0</v>
      </c>
      <c r="I18" s="8">
        <f>COUNTIFS(DATA!$C:C,$A18,DATA!$B:B,$I$4,DATA!$K:K,$H$3)</f>
        <v>0</v>
      </c>
      <c r="J18" s="33">
        <f t="shared" si="1"/>
        <v>39</v>
      </c>
    </row>
    <row r="19" spans="1:10">
      <c r="A19" s="6" t="s">
        <v>16</v>
      </c>
      <c r="B19" s="9">
        <f>COUNTIFS(DATA!$C:C,$A19,DATA!$B:B,$B$4,DATA!$K:K,$B$3)</f>
        <v>4</v>
      </c>
      <c r="C19" s="8">
        <f>COUNTIFS(DATA!$C:C,$A19,DATA!$B:B,$C$4,DATA!$K:K,$B$3)</f>
        <v>0</v>
      </c>
      <c r="D19" s="9">
        <f>COUNTIFS(DATA!$C:C,$A19,DATA!$B:B,$D$4,DATA!$K:K,$D$3)</f>
        <v>19</v>
      </c>
      <c r="E19" s="8">
        <f>COUNTIFS(DATA!$C:C,$A19,DATA!$B:B,$E$4,DATA!$K:K,$D$3)</f>
        <v>4</v>
      </c>
      <c r="F19" s="9">
        <f>COUNTIFS(DATA!$C:C,$A19,DATA!$B:B,$F$4,DATA!$K:K,$F$3)</f>
        <v>0</v>
      </c>
      <c r="G19" s="8">
        <f>COUNTIFS(DATA!$C:C,$A19,DATA!$B:B,$G$4,DATA!$K:K,$F$3)</f>
        <v>0</v>
      </c>
      <c r="H19" s="9">
        <f>COUNTIFS(DATA!$C:C,$A19,DATA!$B:B,$H$4,DATA!$K:K,$H$3)</f>
        <v>0</v>
      </c>
      <c r="I19" s="8">
        <f>COUNTIFS(DATA!$C:C,$A19,DATA!$B:B,$I$4,DATA!$K:K,$H$3)</f>
        <v>0</v>
      </c>
      <c r="J19" s="33">
        <f t="shared" si="1"/>
        <v>27</v>
      </c>
    </row>
    <row r="20" spans="1:10">
      <c r="A20" s="6" t="s">
        <v>30</v>
      </c>
      <c r="B20" s="9">
        <f>COUNTIFS(DATA!$C:C,$A20,DATA!$B:B,$B$4,DATA!$K:K,$B$3)</f>
        <v>15</v>
      </c>
      <c r="C20" s="8">
        <f>COUNTIFS(DATA!$C:C,$A20,DATA!$B:B,$C$4,DATA!$K:K,$B$3)</f>
        <v>5</v>
      </c>
      <c r="D20" s="9">
        <f>COUNTIFS(DATA!$C:C,$A20,DATA!$B:B,$D$4,DATA!$K:K,$D$3)</f>
        <v>21</v>
      </c>
      <c r="E20" s="8">
        <f>COUNTIFS(DATA!$C:C,$A20,DATA!$B:B,$E$4,DATA!$K:K,$D$3)</f>
        <v>19</v>
      </c>
      <c r="F20" s="9">
        <f>COUNTIFS(DATA!$C:C,$A20,DATA!$B:B,$F$4,DATA!$K:K,$F$3)</f>
        <v>0</v>
      </c>
      <c r="G20" s="8">
        <f>COUNTIFS(DATA!$C:C,$A20,DATA!$B:B,$G$4,DATA!$K:K,$F$3)</f>
        <v>15</v>
      </c>
      <c r="H20" s="9">
        <f>COUNTIFS(DATA!$C:C,$A20,DATA!$B:B,$H$4,DATA!$K:K,$H$3)</f>
        <v>0</v>
      </c>
      <c r="I20" s="8">
        <f>COUNTIFS(DATA!$C:C,$A20,DATA!$B:B,$I$4,DATA!$K:K,$H$3)</f>
        <v>0</v>
      </c>
      <c r="J20" s="33">
        <f t="shared" si="1"/>
        <v>75</v>
      </c>
    </row>
    <row r="21" spans="1:10">
      <c r="A21" s="6" t="s">
        <v>17</v>
      </c>
      <c r="B21" s="9">
        <f>COUNTIFS(DATA!$C:C,$A21,DATA!$B:B,$B$4,DATA!$K:K,$B$3)</f>
        <v>16</v>
      </c>
      <c r="C21" s="8">
        <f>COUNTIFS(DATA!$C:C,$A21,DATA!$B:B,$C$4,DATA!$K:K,$B$3)</f>
        <v>6</v>
      </c>
      <c r="D21" s="9">
        <f>COUNTIFS(DATA!$C:C,$A21,DATA!$B:B,$D$4,DATA!$K:K,$D$3)</f>
        <v>7</v>
      </c>
      <c r="E21" s="8">
        <f>COUNTIFS(DATA!$C:C,$A21,DATA!$B:B,$E$4,DATA!$K:K,$D$3)</f>
        <v>6</v>
      </c>
      <c r="F21" s="9">
        <f>COUNTIFS(DATA!$C:C,$A21,DATA!$B:B,$F$4,DATA!$K:K,$F$3)</f>
        <v>0</v>
      </c>
      <c r="G21" s="8">
        <f>COUNTIFS(DATA!$C:C,$A21,DATA!$B:B,$G$4,DATA!$K:K,$F$3)</f>
        <v>0</v>
      </c>
      <c r="H21" s="9">
        <f>COUNTIFS(DATA!$C:C,$A21,DATA!$B:B,$H$4,DATA!$K:K,$H$3)</f>
        <v>0</v>
      </c>
      <c r="I21" s="8">
        <f>COUNTIFS(DATA!$C:C,$A21,DATA!$B:B,$I$4,DATA!$K:K,$H$3)</f>
        <v>0</v>
      </c>
      <c r="J21" s="33">
        <f t="shared" si="1"/>
        <v>35</v>
      </c>
    </row>
    <row r="22" spans="1:10">
      <c r="A22" s="35" t="s">
        <v>601</v>
      </c>
      <c r="B22" s="9">
        <f>COUNTIFS(DATA!$C:C,$A22,DATA!$B:B,$B$4,DATA!$K:K,$B$3)</f>
        <v>4</v>
      </c>
      <c r="C22" s="8">
        <f>COUNTIFS(DATA!$C:C,$A22,DATA!$B:B,$C$4,DATA!$K:K,$B$3)</f>
        <v>5</v>
      </c>
      <c r="D22" s="9">
        <f>COUNTIFS(DATA!$C:C,$A22,DATA!$B:B,$D$4,DATA!$K:K,$D$3)</f>
        <v>3</v>
      </c>
      <c r="E22" s="8">
        <f>COUNTIFS(DATA!$C:C,$A22,DATA!$B:B,$E$4,DATA!$K:K,$D$3)</f>
        <v>3</v>
      </c>
      <c r="F22" s="9">
        <f>COUNTIFS(DATA!$C:C,$A22,DATA!$B:B,$F$4,DATA!$K:K,$F$3)</f>
        <v>0</v>
      </c>
      <c r="G22" s="8">
        <f>COUNTIFS(DATA!$C:C,$A22,DATA!$B:B,$G$4,DATA!$K:K,$F$3)</f>
        <v>0</v>
      </c>
      <c r="H22" s="9">
        <f>COUNTIFS(DATA!$C:C,$A22,DATA!$B:B,$H$4,DATA!$K:K,$H$3)</f>
        <v>0</v>
      </c>
      <c r="I22" s="8">
        <f>COUNTIFS(DATA!$C:C,$A22,DATA!$B:B,$I$4,DATA!$K:K,$H$3)</f>
        <v>0</v>
      </c>
      <c r="J22" s="33">
        <f t="shared" si="1"/>
        <v>15</v>
      </c>
    </row>
    <row r="23" spans="1:10">
      <c r="A23" s="6" t="s">
        <v>18</v>
      </c>
      <c r="B23" s="9">
        <f>COUNTIFS(DATA!$C:C,$A23,DATA!$B:B,$B$4,DATA!$K:K,$B$3)</f>
        <v>1</v>
      </c>
      <c r="C23" s="8">
        <f>COUNTIFS(DATA!$C:C,$A23,DATA!$B:B,$C$4,DATA!$K:K,$B$3)</f>
        <v>4</v>
      </c>
      <c r="D23" s="9">
        <f>COUNTIFS(DATA!$C:C,$A23,DATA!$B:B,$D$4,DATA!$K:K,$D$3)</f>
        <v>0</v>
      </c>
      <c r="E23" s="8">
        <f>COUNTIFS(DATA!$C:C,$A23,DATA!$B:B,$E$4,DATA!$K:K,$D$3)</f>
        <v>0</v>
      </c>
      <c r="F23" s="9">
        <f>COUNTIFS(DATA!$C:C,$A23,DATA!$B:B,$F$4,DATA!$K:K,$F$3)</f>
        <v>0</v>
      </c>
      <c r="G23" s="8">
        <f>COUNTIFS(DATA!$C:C,$A23,DATA!$B:B,$G$4,DATA!$K:K,$F$3)</f>
        <v>0</v>
      </c>
      <c r="H23" s="9">
        <f>COUNTIFS(DATA!$C:C,$A23,DATA!$B:B,$H$4,DATA!$K:K,$H$3)</f>
        <v>0</v>
      </c>
      <c r="I23" s="8">
        <f>COUNTIFS(DATA!$C:C,$A23,DATA!$B:B,$I$4,DATA!$K:K,$H$3)</f>
        <v>0</v>
      </c>
      <c r="J23" s="33">
        <f t="shared" si="1"/>
        <v>5</v>
      </c>
    </row>
    <row r="24" spans="1:10">
      <c r="A24" s="6" t="s">
        <v>34</v>
      </c>
      <c r="B24" s="9">
        <f>COUNTIFS(DATA!$C:C,$A24,DATA!$B:B,$B$4,DATA!$K:K,$B$3)</f>
        <v>1</v>
      </c>
      <c r="C24" s="8">
        <f>COUNTIFS(DATA!$C:C,$A24,DATA!$B:B,$C$4,DATA!$K:K,$B$3)</f>
        <v>1</v>
      </c>
      <c r="D24" s="9">
        <f>COUNTIFS(DATA!$C:C,$A24,DATA!$B:B,$D$4,DATA!$K:K,$D$3)</f>
        <v>0</v>
      </c>
      <c r="E24" s="8">
        <f>COUNTIFS(DATA!$C:C,$A24,DATA!$B:B,$E$4,DATA!$K:K,$D$3)</f>
        <v>0</v>
      </c>
      <c r="F24" s="9">
        <f>COUNTIFS(DATA!$C:C,$A24,DATA!$B:B,$F$4,DATA!$K:K,$F$3)</f>
        <v>0</v>
      </c>
      <c r="G24" s="8">
        <f>COUNTIFS(DATA!$C:C,$A24,DATA!$B:B,$G$4,DATA!$K:K,$F$3)</f>
        <v>0</v>
      </c>
      <c r="H24" s="9">
        <f>COUNTIFS(DATA!$C:C,$A24,DATA!$B:B,$H$4,DATA!$K:K,$H$3)</f>
        <v>0</v>
      </c>
      <c r="I24" s="8">
        <f>COUNTIFS(DATA!$C:C,$A24,DATA!$B:B,$I$4,DATA!$K:K,$H$3)</f>
        <v>0</v>
      </c>
      <c r="J24" s="33">
        <f t="shared" si="1"/>
        <v>2</v>
      </c>
    </row>
    <row r="25" spans="1:10">
      <c r="A25" s="6" t="s">
        <v>33</v>
      </c>
      <c r="B25" s="9">
        <f>COUNTIFS(DATA!$C:C,$A25,DATA!$B:B,$B$4,DATA!$K:K,$B$3)</f>
        <v>2</v>
      </c>
      <c r="C25" s="8">
        <f>COUNTIFS(DATA!$C:C,$A25,DATA!$B:B,$C$4,DATA!$K:K,$B$3)</f>
        <v>1</v>
      </c>
      <c r="D25" s="9">
        <f>COUNTIFS(DATA!$C:C,$A25,DATA!$B:B,$D$4,DATA!$K:K,$D$3)</f>
        <v>1</v>
      </c>
      <c r="E25" s="8">
        <f>COUNTIFS(DATA!$C:C,$A25,DATA!$B:B,$E$4,DATA!$K:K,$D$3)</f>
        <v>1</v>
      </c>
      <c r="F25" s="9">
        <f>COUNTIFS(DATA!$C:C,$A25,DATA!$B:B,$F$4,DATA!$K:K,$F$3)</f>
        <v>0</v>
      </c>
      <c r="G25" s="8">
        <f>COUNTIFS(DATA!$C:C,$A25,DATA!$B:B,$G$4,DATA!$K:K,$F$3)</f>
        <v>0</v>
      </c>
      <c r="H25" s="9">
        <f>COUNTIFS(DATA!$C:C,$A25,DATA!$B:B,$H$4,DATA!$K:K,$H$3)</f>
        <v>0</v>
      </c>
      <c r="I25" s="8">
        <f>COUNTIFS(DATA!$C:C,$A25,DATA!$B:B,$I$4,DATA!$K:K,$H$3)</f>
        <v>0</v>
      </c>
      <c r="J25" s="33">
        <f>B25+C25+D25+E25+F25+G25+H25+I25</f>
        <v>5</v>
      </c>
    </row>
    <row r="26" spans="1:10" ht="19.5" thickBot="1">
      <c r="A26" s="6" t="s">
        <v>3205</v>
      </c>
      <c r="B26" s="9">
        <f>COUNTIFS(DATA!$C:C,$A26,DATA!$B:B,$B$4,DATA!$K:K,$B$3)</f>
        <v>1</v>
      </c>
      <c r="C26" s="8">
        <f>COUNTIFS(DATA!$C:C,$A26,DATA!$B:B,$C$4,DATA!$K:K,$B$3)</f>
        <v>0</v>
      </c>
      <c r="D26" s="9">
        <f>COUNTIFS(DATA!$C:C,$A26,DATA!$B:B,$D$4,DATA!$K:K,$D$3)</f>
        <v>2</v>
      </c>
      <c r="E26" s="8">
        <f>COUNTIFS(DATA!$C:C,$A26,DATA!$B:B,$E$4,DATA!$K:K,$D$3)</f>
        <v>0</v>
      </c>
      <c r="F26" s="9">
        <f>COUNTIFS(DATA!$C:C,$A26,DATA!$B:B,$F$4,DATA!$K:K,$F$3)</f>
        <v>0</v>
      </c>
      <c r="G26" s="8">
        <f>COUNTIFS(DATA!$C:C,$A26,DATA!$B:B,$G$4,DATA!$K:K,$F$3)</f>
        <v>0</v>
      </c>
      <c r="H26" s="9">
        <f>COUNTIFS(DATA!$C:C,$A26,DATA!$B:B,$H$4,DATA!$K:K,$H$3)</f>
        <v>0</v>
      </c>
      <c r="I26" s="8">
        <f>COUNTIFS(DATA!$C:C,$A26,DATA!$B:B,$I$4,DATA!$K:K,$H$3)</f>
        <v>0</v>
      </c>
      <c r="J26" s="33">
        <f t="shared" ref="J26" si="2">B26+C26+D26+E26+F26+G26+H26+I26</f>
        <v>3</v>
      </c>
    </row>
    <row r="27" spans="1:10" ht="19.5" thickBot="1">
      <c r="A27" s="4" t="s">
        <v>4</v>
      </c>
      <c r="B27" s="13">
        <f>SUM(B5:B26)</f>
        <v>423</v>
      </c>
      <c r="C27" s="14">
        <f t="shared" ref="C27:I27" si="3">SUM(C5:C25)</f>
        <v>60</v>
      </c>
      <c r="D27" s="13">
        <f t="shared" si="3"/>
        <v>236</v>
      </c>
      <c r="E27" s="14">
        <f t="shared" si="3"/>
        <v>60</v>
      </c>
      <c r="F27" s="13">
        <f t="shared" si="3"/>
        <v>0</v>
      </c>
      <c r="G27" s="14">
        <f t="shared" si="3"/>
        <v>18</v>
      </c>
      <c r="H27" s="13">
        <f t="shared" si="3"/>
        <v>0</v>
      </c>
      <c r="I27" s="14">
        <f t="shared" si="3"/>
        <v>0</v>
      </c>
      <c r="J27" s="73">
        <f>B27+C27+D27+E27+F27+G27+H27+I27</f>
        <v>797</v>
      </c>
    </row>
    <row r="28" spans="1:10" ht="19.5" thickBot="1">
      <c r="A28" s="15" t="s">
        <v>25</v>
      </c>
      <c r="B28" s="47">
        <f>B27+C27</f>
        <v>483</v>
      </c>
      <c r="C28" s="48"/>
      <c r="D28" s="47">
        <f>D27+E27</f>
        <v>296</v>
      </c>
      <c r="E28" s="48"/>
      <c r="F28" s="47">
        <f>F27+G27</f>
        <v>18</v>
      </c>
      <c r="G28" s="48"/>
      <c r="H28" s="47">
        <f>H27+I27</f>
        <v>0</v>
      </c>
      <c r="I28" s="50"/>
      <c r="J28" s="74"/>
    </row>
    <row r="29" spans="1:10" ht="19.5" thickBot="1">
      <c r="A29" s="7" t="s">
        <v>23</v>
      </c>
      <c r="B29" s="70">
        <f>B28+D28+F28+H28</f>
        <v>797</v>
      </c>
      <c r="C29" s="71"/>
      <c r="D29" s="71"/>
      <c r="E29" s="71"/>
      <c r="F29" s="71"/>
      <c r="G29" s="71"/>
      <c r="H29" s="71"/>
      <c r="I29" s="71"/>
      <c r="J29" s="72"/>
    </row>
  </sheetData>
  <sheetProtection formatCells="0" formatColumns="0" formatRows="0" insertColumns="0" insertRows="0" insertHyperlinks="0" deleteColumns="0" deleteRows="0" selectLockedCells="1" selectUnlockedCells="1"/>
  <mergeCells count="14">
    <mergeCell ref="B29:J29"/>
    <mergeCell ref="J27:J28"/>
    <mergeCell ref="A2:J2"/>
    <mergeCell ref="A1:J1"/>
    <mergeCell ref="B28:C28"/>
    <mergeCell ref="D28:E28"/>
    <mergeCell ref="F28:G28"/>
    <mergeCell ref="H28:I28"/>
    <mergeCell ref="J3:J4"/>
    <mergeCell ref="A3:A4"/>
    <mergeCell ref="B3:C3"/>
    <mergeCell ref="D3:E3"/>
    <mergeCell ref="F3:G3"/>
    <mergeCell ref="H3:I3"/>
  </mergeCells>
  <pageMargins left="0.47244094488188981" right="0.19685039370078741" top="0.19685039370078741" bottom="0.19685039370078741" header="0.19685039370078741" footer="0.31496062992125984"/>
  <pageSetup paperSize="9" scale="92" orientation="landscape" r:id="rId1"/>
  <headerFooter>
    <oddFooter xml:space="preserve">&amp;L&amp;"TH SarabunPSK,Regular"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DATA</vt:lpstr>
      <vt:lpstr>Sheet1</vt:lpstr>
      <vt:lpstr>Sheet4</vt:lpstr>
      <vt:lpstr>สรุป</vt:lpstr>
      <vt:lpstr>สรุปวุฒิการศึกษา</vt:lpstr>
      <vt:lpstr>สรุป!Print_Area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Walailak University</cp:lastModifiedBy>
  <cp:lastPrinted>2023-03-02T02:37:39Z</cp:lastPrinted>
  <dcterms:created xsi:type="dcterms:W3CDTF">2018-10-19T07:55:45Z</dcterms:created>
  <dcterms:modified xsi:type="dcterms:W3CDTF">2024-07-02T03:32:33Z</dcterms:modified>
</cp:coreProperties>
</file>